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5668116-7781-4322-AF53-73B9210589C3}" xr6:coauthVersionLast="45" xr6:coauthVersionMax="45" xr10:uidLastSave="{00000000-0000-0000-0000-000000000000}"/>
  <bookViews>
    <workbookView xWindow="-108" yWindow="-108" windowWidth="23256" windowHeight="13176" activeTab="3" xr2:uid="{00000000-000D-0000-FFFF-FFFF00000000}"/>
  </bookViews>
  <sheets>
    <sheet name="1.TEST SONUÇ" sheetId="3" r:id="rId1"/>
    <sheet name="2.TEST SONUÇ" sheetId="4" r:id="rId2"/>
    <sheet name="3. TEST SONUÇ" sheetId="7" r:id="rId3"/>
    <sheet name="TOPLU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5" l="1"/>
  <c r="N64" i="5"/>
  <c r="N63" i="5"/>
  <c r="N62" i="5"/>
  <c r="N59" i="5"/>
  <c r="N58" i="5"/>
  <c r="N57" i="5"/>
  <c r="N55" i="5"/>
  <c r="N52" i="5"/>
  <c r="N49" i="5"/>
  <c r="N44" i="5"/>
  <c r="N41" i="5"/>
  <c r="N42" i="5"/>
  <c r="N40" i="5"/>
  <c r="N39" i="5"/>
  <c r="N34" i="5"/>
  <c r="N31" i="5"/>
  <c r="P31" i="5" s="1"/>
  <c r="N30" i="5"/>
  <c r="N33" i="5"/>
  <c r="N38" i="5"/>
  <c r="N26" i="5"/>
  <c r="N22" i="5"/>
  <c r="N19" i="5"/>
  <c r="N21" i="5"/>
  <c r="N18" i="5"/>
  <c r="N20" i="5"/>
  <c r="N16" i="5"/>
  <c r="P16" i="5" s="1"/>
  <c r="N15" i="5"/>
  <c r="P15" i="5" s="1"/>
  <c r="N24" i="5"/>
  <c r="N17" i="5"/>
  <c r="N13" i="5"/>
  <c r="N14" i="5"/>
  <c r="N12" i="5"/>
  <c r="N11" i="5"/>
  <c r="N9" i="5"/>
  <c r="N8" i="5"/>
  <c r="N10" i="5"/>
  <c r="N7" i="5"/>
  <c r="N5" i="5"/>
  <c r="P5" i="5" s="1"/>
  <c r="N6" i="5"/>
  <c r="N4" i="5"/>
  <c r="P4" i="5" s="1"/>
  <c r="F42" i="7" l="1"/>
  <c r="F7" i="7" l="1"/>
  <c r="F8" i="7"/>
  <c r="F9" i="7"/>
  <c r="F11" i="7"/>
  <c r="F4" i="7"/>
  <c r="F6" i="7"/>
  <c r="F10" i="7"/>
  <c r="F13" i="7"/>
  <c r="F14" i="7"/>
  <c r="F12" i="7"/>
  <c r="F18" i="7"/>
  <c r="F23" i="7"/>
  <c r="F27" i="7"/>
  <c r="F17" i="7"/>
  <c r="F15" i="7"/>
  <c r="F20" i="7"/>
  <c r="F22" i="7"/>
  <c r="F16" i="7"/>
  <c r="F21" i="7"/>
  <c r="F19" i="7"/>
  <c r="F44" i="7"/>
  <c r="F24" i="7"/>
  <c r="F25" i="7"/>
  <c r="F31" i="7"/>
  <c r="F34" i="7"/>
  <c r="F47" i="7"/>
  <c r="F30" i="7"/>
  <c r="F26" i="7"/>
  <c r="F46" i="7"/>
  <c r="F37" i="7"/>
  <c r="F28" i="7"/>
  <c r="F45" i="7"/>
  <c r="F29" i="7"/>
  <c r="F32" i="7"/>
  <c r="F33" i="7"/>
  <c r="F35" i="7"/>
  <c r="F36" i="7"/>
  <c r="F40" i="7"/>
  <c r="F41" i="7"/>
  <c r="F43" i="7"/>
  <c r="F38" i="7"/>
  <c r="F39" i="7"/>
  <c r="F5" i="7"/>
  <c r="J63" i="5" l="1"/>
  <c r="J64" i="5"/>
  <c r="J61" i="5"/>
  <c r="J62" i="5"/>
  <c r="J58" i="5"/>
  <c r="J59" i="5"/>
  <c r="J60" i="5"/>
  <c r="P60" i="5" s="1"/>
  <c r="J56" i="5"/>
  <c r="J57" i="5"/>
  <c r="J54" i="5"/>
  <c r="J53" i="5"/>
  <c r="J50" i="5"/>
  <c r="J52" i="5"/>
  <c r="J49" i="5"/>
  <c r="J48" i="5"/>
  <c r="J47" i="5"/>
  <c r="J45" i="5"/>
  <c r="J42" i="5"/>
  <c r="J44" i="5"/>
  <c r="J43" i="5"/>
  <c r="J46" i="5"/>
  <c r="J41" i="5"/>
  <c r="J40" i="5"/>
  <c r="J33" i="5"/>
  <c r="J38" i="5"/>
  <c r="J51" i="5"/>
  <c r="J39" i="5"/>
  <c r="J37" i="5"/>
  <c r="J34" i="5"/>
  <c r="J35" i="5"/>
  <c r="J36" i="5"/>
  <c r="J32" i="5"/>
  <c r="J24" i="5"/>
  <c r="J27" i="5"/>
  <c r="J26" i="5"/>
  <c r="P26" i="5" s="1"/>
  <c r="J25" i="5"/>
  <c r="J20" i="5"/>
  <c r="J21" i="5"/>
  <c r="J22" i="5"/>
  <c r="J18" i="5"/>
  <c r="J19" i="5"/>
  <c r="P19" i="5" s="1"/>
  <c r="J17" i="5"/>
  <c r="J14" i="5"/>
  <c r="J13" i="5"/>
  <c r="J12" i="5"/>
  <c r="J10" i="5"/>
  <c r="J9" i="5"/>
  <c r="J8" i="5"/>
  <c r="J7" i="5"/>
  <c r="J6" i="5"/>
  <c r="P6" i="5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2" i="4"/>
  <c r="F53" i="4"/>
  <c r="F54" i="4"/>
  <c r="F55" i="4"/>
  <c r="F66" i="5"/>
  <c r="P66" i="5" s="1"/>
  <c r="F65" i="5"/>
  <c r="P65" i="5" s="1"/>
  <c r="F64" i="5"/>
  <c r="F63" i="5"/>
  <c r="F62" i="5"/>
  <c r="F61" i="5"/>
  <c r="F55" i="5"/>
  <c r="P55" i="5" s="1"/>
  <c r="F59" i="5"/>
  <c r="F57" i="5"/>
  <c r="F58" i="5"/>
  <c r="F56" i="5"/>
  <c r="F54" i="5"/>
  <c r="F52" i="5"/>
  <c r="F53" i="5"/>
  <c r="F46" i="5"/>
  <c r="F44" i="5"/>
  <c r="F48" i="5"/>
  <c r="F49" i="5"/>
  <c r="F50" i="5"/>
  <c r="F47" i="5"/>
  <c r="F45" i="5"/>
  <c r="F43" i="5"/>
  <c r="F41" i="5"/>
  <c r="F51" i="5"/>
  <c r="F42" i="5"/>
  <c r="F40" i="5"/>
  <c r="F38" i="5"/>
  <c r="F39" i="5"/>
  <c r="F36" i="5"/>
  <c r="F37" i="5"/>
  <c r="F35" i="5"/>
  <c r="F34" i="5"/>
  <c r="F32" i="5"/>
  <c r="F29" i="5"/>
  <c r="P29" i="5" s="1"/>
  <c r="F30" i="5"/>
  <c r="P30" i="5" s="1"/>
  <c r="F33" i="5"/>
  <c r="F28" i="5"/>
  <c r="P28" i="5" s="1"/>
  <c r="F27" i="5"/>
  <c r="F22" i="5"/>
  <c r="F26" i="5"/>
  <c r="F21" i="5"/>
  <c r="F20" i="5"/>
  <c r="F24" i="5"/>
  <c r="F23" i="5"/>
  <c r="P23" i="5" s="1"/>
  <c r="F25" i="5"/>
  <c r="F18" i="5"/>
  <c r="F17" i="5"/>
  <c r="F10" i="5"/>
  <c r="F14" i="5"/>
  <c r="F12" i="5"/>
  <c r="F11" i="5"/>
  <c r="P11" i="5" s="1"/>
  <c r="F13" i="5"/>
  <c r="F9" i="5"/>
  <c r="F8" i="5"/>
  <c r="F7" i="5"/>
  <c r="P25" i="5" l="1"/>
  <c r="P33" i="5"/>
  <c r="P13" i="5"/>
  <c r="P32" i="5"/>
  <c r="P44" i="5"/>
  <c r="P47" i="5"/>
  <c r="P62" i="5"/>
  <c r="P39" i="5"/>
  <c r="P50" i="5"/>
  <c r="P56" i="5"/>
  <c r="P22" i="5"/>
  <c r="P17" i="5"/>
  <c r="P35" i="5"/>
  <c r="P41" i="5"/>
  <c r="P64" i="5"/>
  <c r="P8" i="5"/>
  <c r="P18" i="5"/>
  <c r="P37" i="5"/>
  <c r="P43" i="5"/>
  <c r="P9" i="5"/>
  <c r="P14" i="5"/>
  <c r="P36" i="5"/>
  <c r="P40" i="5"/>
  <c r="P48" i="5"/>
  <c r="P53" i="5"/>
  <c r="P61" i="5"/>
  <c r="P10" i="5"/>
  <c r="P21" i="5"/>
  <c r="P27" i="5"/>
  <c r="P51" i="5"/>
  <c r="P42" i="5"/>
  <c r="P49" i="5"/>
  <c r="P54" i="5"/>
  <c r="P59" i="5"/>
  <c r="P7" i="5"/>
  <c r="P12" i="5"/>
  <c r="P20" i="5"/>
  <c r="P24" i="5"/>
  <c r="P34" i="5"/>
  <c r="P38" i="5"/>
  <c r="P46" i="5"/>
  <c r="P45" i="5"/>
  <c r="P52" i="5"/>
  <c r="P57" i="5"/>
  <c r="P58" i="5"/>
  <c r="P63" i="5"/>
  <c r="F58" i="3"/>
  <c r="F57" i="3" l="1"/>
  <c r="F40" i="3"/>
  <c r="F55" i="3"/>
  <c r="F49" i="3"/>
  <c r="F50" i="3"/>
  <c r="F56" i="3"/>
  <c r="F54" i="3"/>
  <c r="F51" i="3"/>
  <c r="F46" i="3"/>
  <c r="F41" i="3"/>
  <c r="F45" i="3"/>
  <c r="F47" i="3"/>
  <c r="F36" i="3"/>
  <c r="F34" i="3"/>
  <c r="F27" i="3"/>
  <c r="F26" i="3"/>
  <c r="F53" i="3"/>
  <c r="F52" i="3"/>
  <c r="F39" i="3"/>
  <c r="F48" i="3"/>
  <c r="F38" i="3"/>
  <c r="F44" i="3"/>
  <c r="F42" i="3"/>
  <c r="F23" i="3"/>
  <c r="F37" i="3"/>
  <c r="F31" i="3"/>
  <c r="F29" i="3"/>
  <c r="F43" i="3"/>
  <c r="F33" i="3"/>
  <c r="F14" i="3"/>
  <c r="F28" i="3"/>
  <c r="F32" i="3"/>
  <c r="F30" i="3"/>
  <c r="F21" i="3"/>
  <c r="F19" i="3"/>
  <c r="F15" i="3"/>
  <c r="F35" i="3"/>
  <c r="F17" i="3"/>
  <c r="F18" i="3"/>
  <c r="F16" i="3"/>
  <c r="F22" i="3"/>
  <c r="F13" i="3"/>
  <c r="F12" i="3"/>
  <c r="F24" i="3"/>
  <c r="F20" i="3"/>
  <c r="F9" i="3"/>
  <c r="F25" i="3"/>
  <c r="F7" i="3"/>
  <c r="F10" i="3"/>
  <c r="F6" i="3"/>
  <c r="F8" i="3"/>
  <c r="F5" i="3"/>
  <c r="F11" i="3"/>
  <c r="F4" i="3"/>
</calcChain>
</file>

<file path=xl/sharedStrings.xml><?xml version="1.0" encoding="utf-8"?>
<sst xmlns="http://schemas.openxmlformats.org/spreadsheetml/2006/main" count="665" uniqueCount="113">
  <si>
    <t>Ayşe Cemre Can</t>
  </si>
  <si>
    <t>Eda Erkan</t>
  </si>
  <si>
    <t>Ege İnceisa</t>
  </si>
  <si>
    <t>Arda Berat Çekecekler</t>
  </si>
  <si>
    <t>Enes Uluer</t>
  </si>
  <si>
    <t>Emre Gürmeriçliler</t>
  </si>
  <si>
    <t>Nazım Kaan Çelikten</t>
  </si>
  <si>
    <t>Toprak Fournier</t>
  </si>
  <si>
    <t>EREN EFE KARA</t>
  </si>
  <si>
    <t>Tuna Genç</t>
  </si>
  <si>
    <t>Yiğit Yaşar Doğruok</t>
  </si>
  <si>
    <t>DENİZNUR SERRA BAYKARA</t>
  </si>
  <si>
    <t>BUSE GüNGöR</t>
  </si>
  <si>
    <t>BERNA BAKAN</t>
  </si>
  <si>
    <t>Oğuzhan BİLGİN</t>
  </si>
  <si>
    <t>Cengizhan Hançer</t>
  </si>
  <si>
    <t>KAAN YILMAZ AYDIN</t>
  </si>
  <si>
    <t>Evren Mustafa Açar</t>
  </si>
  <si>
    <t>Yunus Emre Çegen</t>
  </si>
  <si>
    <t>Furkan KAZAN</t>
  </si>
  <si>
    <t>ENVER ERMAN</t>
  </si>
  <si>
    <t>Serkan Erkal</t>
  </si>
  <si>
    <t>Hasan özdemir</t>
  </si>
  <si>
    <t>Tayfun Erdoğan</t>
  </si>
  <si>
    <t>HAMZA MERT AVUNDUK</t>
  </si>
  <si>
    <t>MERT ALİ DAğLI</t>
  </si>
  <si>
    <t>AHMET EREN SAVAŞ</t>
  </si>
  <si>
    <t>BİLAL KARADEMİR</t>
  </si>
  <si>
    <t>Elif Eylül Coşkunkurt</t>
  </si>
  <si>
    <t>YK1X</t>
  </si>
  <si>
    <t>YE1X</t>
  </si>
  <si>
    <t>Bartu Güner - Ali Haydar Boyraz</t>
  </si>
  <si>
    <t>MAHMUT TİRYAKİ - EMİRHAN BALIKÇI</t>
  </si>
  <si>
    <t>YE2-</t>
  </si>
  <si>
    <t>GK1X</t>
  </si>
  <si>
    <t>ÜLKÜ ÖZEN</t>
  </si>
  <si>
    <t>RUKEN Ülgey - ASLIHAN NARAN AKKAY</t>
  </si>
  <si>
    <t>GE1X</t>
  </si>
  <si>
    <t>GE2X</t>
  </si>
  <si>
    <t>GE2-</t>
  </si>
  <si>
    <t>Melih Günalp - LATİF KAAN TüRKOğLU</t>
  </si>
  <si>
    <t>Ulaş KURT - İlyas Çağatay ürdem</t>
  </si>
  <si>
    <t>Berkay Pilavcı - Emircan Akpınar</t>
  </si>
  <si>
    <t>Oğuzhan Yalçın - ÖMER BAYRAM</t>
  </si>
  <si>
    <t>DİDEM SüRER - Petek HEPSAĞ</t>
  </si>
  <si>
    <t>NİSA ARICI - MİRAY KASAP</t>
  </si>
  <si>
    <t>U23K2-</t>
  </si>
  <si>
    <t>U23E1X</t>
  </si>
  <si>
    <t>EMİR SAYGILI - AYDIN İNANÇ ŞAHİN</t>
  </si>
  <si>
    <t>KEMAL ÖZDEMİR - EMRE OĞUZ</t>
  </si>
  <si>
    <t>U23E2-</t>
  </si>
  <si>
    <t>HKU23K1X</t>
  </si>
  <si>
    <t>HKU23E1X</t>
  </si>
  <si>
    <t>GöKHAN GüVEN - Eren Can ASLAN</t>
  </si>
  <si>
    <t>E2-</t>
  </si>
  <si>
    <t>Oğuzhan Erdem - Altar Karabudak</t>
  </si>
  <si>
    <t>KK2X</t>
  </si>
  <si>
    <t>Damla Sungunapa - Medine Yiğitoğlu</t>
  </si>
  <si>
    <t>KK1X</t>
  </si>
  <si>
    <t>U23K1X</t>
  </si>
  <si>
    <t>GK2-</t>
  </si>
  <si>
    <t>HALİL  GüZELBAY - MEHMET ÇAPANOĞLU</t>
  </si>
  <si>
    <t>ÖMER SEFA POLAT</t>
  </si>
  <si>
    <t>IRMAK FERTUĞ</t>
  </si>
  <si>
    <t>Fenerbahçe</t>
  </si>
  <si>
    <t xml:space="preserve">Şişecam </t>
  </si>
  <si>
    <t>Galatasaray</t>
  </si>
  <si>
    <t>Şişecam</t>
  </si>
  <si>
    <t>Orta Doğu</t>
  </si>
  <si>
    <t>Fethiye</t>
  </si>
  <si>
    <t>İzmir Kürek</t>
  </si>
  <si>
    <t>THOM</t>
  </si>
  <si>
    <t>AZRA ALKAN - İPEK BEŞLİ</t>
  </si>
  <si>
    <t>2. MİLLİ TAKIM TESTİ KÖYCEĞİZ</t>
  </si>
  <si>
    <t>DENİZHAN AYDIN (72.4)</t>
  </si>
  <si>
    <t>ENES GöK (72.5)</t>
  </si>
  <si>
    <t>ŞEFİK ÇAKMAK (72,1)</t>
  </si>
  <si>
    <t>SAMET KABAN (71,9)</t>
  </si>
  <si>
    <t>MERVENUR USLU (57,5)</t>
  </si>
  <si>
    <t>NİGAR HATUN DEMİROĞLU (61,5)</t>
  </si>
  <si>
    <t>EBRU AKINAL (58,8)</t>
  </si>
  <si>
    <t>ALPER KOÇAK</t>
  </si>
  <si>
    <t>MERT ALİ DAĞLI</t>
  </si>
  <si>
    <t>OĞUZHAN ÖZTüRK</t>
  </si>
  <si>
    <t>ELİS ÖZBAY</t>
  </si>
  <si>
    <t>DENİZHAN AYDIN - SAMET KABAN</t>
  </si>
  <si>
    <t>U23HK2X</t>
  </si>
  <si>
    <t>1. TEST SONUÇ</t>
  </si>
  <si>
    <t>HALİL  GÜZELBAY - MEHMET ÇAPANOĞLU</t>
  </si>
  <si>
    <t>BUSE GüNGÖR</t>
  </si>
  <si>
    <t>SONUÇ</t>
  </si>
  <si>
    <t>1.SET</t>
  </si>
  <si>
    <t>2.SET</t>
  </si>
  <si>
    <t>ORT</t>
  </si>
  <si>
    <t>Kaan Çelikten - Torak Fournier</t>
  </si>
  <si>
    <t>YE2X</t>
  </si>
  <si>
    <t>HKU23K2X</t>
  </si>
  <si>
    <t>NİGAR  DEMİROĞLU - EBRU AKINAL</t>
  </si>
  <si>
    <t>Yunus Emre Çegen - EREN EFE KARA</t>
  </si>
  <si>
    <t>Tuna Genç - Yiğit Yaşar Doğruok</t>
  </si>
  <si>
    <t>Ömer Bayram</t>
  </si>
  <si>
    <t>ENVER ERMAN - Serkan Erkal</t>
  </si>
  <si>
    <t>DENİZHAN AYDIN (72.4) - SAMET KABAN (71,9)</t>
  </si>
  <si>
    <t>HKU23E2X</t>
  </si>
  <si>
    <t>2. MİLLİ TAKIM TESTİ KÖYCEĞİZ 3. start</t>
  </si>
  <si>
    <t>U23HKE2X</t>
  </si>
  <si>
    <t>U232-</t>
  </si>
  <si>
    <t>U23HKE1X</t>
  </si>
  <si>
    <t>U23HKK2X</t>
  </si>
  <si>
    <t>U23HKK1X</t>
  </si>
  <si>
    <t>2. KÖYCEĞİZ MİLLİ TAKIM SEÇMESİ</t>
  </si>
  <si>
    <t>29.01 - 01.02.2020</t>
  </si>
  <si>
    <t>3.SET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</si>
</sst>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7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47" fontId="1" fillId="0" borderId="2" xfId="0" applyNumberFormat="1" applyFont="1" applyBorder="1" applyAlignment="1">
      <alignment horizontal="center" vertical="center"/>
    </xf>
    <xf numFmtId="47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7" fontId="3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workbookViewId="0">
      <selection activeCell="A2" sqref="A2"/>
    </sheetView>
  </sheetViews>
  <sheetFormatPr defaultColWidth="15.33203125" defaultRowHeight="13.8" x14ac:dyDescent="0.3"/>
  <cols>
    <col min="1" max="1" width="10.109375" style="1" bestFit="1" customWidth="1"/>
    <col min="2" max="2" width="10.77734375" style="1" bestFit="1" customWidth="1"/>
    <col min="3" max="3" width="38.109375" style="1" bestFit="1" customWidth="1"/>
    <col min="4" max="4" width="8.6640625" style="2" hidden="1" customWidth="1"/>
    <col min="5" max="5" width="8.6640625" style="3" hidden="1" customWidth="1"/>
    <col min="6" max="6" width="7.21875" style="2" bestFit="1" customWidth="1"/>
    <col min="7" max="16384" width="15.33203125" style="3"/>
  </cols>
  <sheetData>
    <row r="1" spans="1:6" ht="13.5" customHeight="1" x14ac:dyDescent="0.3">
      <c r="B1" s="4">
        <v>43859</v>
      </c>
      <c r="C1" s="1" t="s">
        <v>73</v>
      </c>
    </row>
    <row r="2" spans="1:6" ht="13.5" customHeight="1" x14ac:dyDescent="0.3">
      <c r="C2" s="1" t="s">
        <v>87</v>
      </c>
      <c r="D2" s="4"/>
    </row>
    <row r="4" spans="1:6" s="1" customFormat="1" ht="13.5" customHeight="1" x14ac:dyDescent="0.3">
      <c r="A4" s="5" t="s">
        <v>50</v>
      </c>
      <c r="B4" s="5" t="s">
        <v>66</v>
      </c>
      <c r="C4" s="5" t="s">
        <v>49</v>
      </c>
      <c r="D4" s="6">
        <v>0</v>
      </c>
      <c r="E4" s="10">
        <v>1.0009953703703703E-2</v>
      </c>
      <c r="F4" s="6">
        <f t="shared" ref="F4:F35" si="0">E4-D4</f>
        <v>1.0009953703703703E-2</v>
      </c>
    </row>
    <row r="5" spans="1:6" s="1" customFormat="1" ht="13.5" customHeight="1" x14ac:dyDescent="0.3">
      <c r="A5" s="5" t="s">
        <v>50</v>
      </c>
      <c r="B5" s="5" t="s">
        <v>64</v>
      </c>
      <c r="C5" s="5" t="s">
        <v>48</v>
      </c>
      <c r="D5" s="6">
        <v>1.38888888888889E-3</v>
      </c>
      <c r="E5" s="10">
        <v>1.1494791666666665E-2</v>
      </c>
      <c r="F5" s="6">
        <f t="shared" si="0"/>
        <v>1.0105902777777776E-2</v>
      </c>
    </row>
    <row r="6" spans="1:6" s="1" customFormat="1" ht="13.5" customHeight="1" x14ac:dyDescent="0.3">
      <c r="A6" s="5" t="s">
        <v>39</v>
      </c>
      <c r="B6" s="5" t="s">
        <v>66</v>
      </c>
      <c r="C6" s="5" t="s">
        <v>41</v>
      </c>
      <c r="D6" s="6">
        <v>2.7777777777777801E-3</v>
      </c>
      <c r="E6" s="10">
        <v>1.3109375000000001E-2</v>
      </c>
      <c r="F6" s="6">
        <f t="shared" si="0"/>
        <v>1.0331597222222221E-2</v>
      </c>
    </row>
    <row r="7" spans="1:6" s="1" customFormat="1" ht="13.5" customHeight="1" x14ac:dyDescent="0.3">
      <c r="A7" s="5" t="s">
        <v>39</v>
      </c>
      <c r="B7" s="5" t="s">
        <v>66</v>
      </c>
      <c r="C7" s="5" t="s">
        <v>42</v>
      </c>
      <c r="D7" s="6">
        <v>4.1666666666666701E-3</v>
      </c>
      <c r="E7" s="10">
        <v>1.4527199074074073E-2</v>
      </c>
      <c r="F7" s="6">
        <f t="shared" si="0"/>
        <v>1.0360532407407402E-2</v>
      </c>
    </row>
    <row r="8" spans="1:6" s="1" customFormat="1" ht="13.5" customHeight="1" x14ac:dyDescent="0.3">
      <c r="A8" s="5" t="s">
        <v>50</v>
      </c>
      <c r="B8" s="5" t="s">
        <v>64</v>
      </c>
      <c r="C8" s="5" t="s">
        <v>61</v>
      </c>
      <c r="D8" s="6">
        <v>2.0833333333333298E-3</v>
      </c>
      <c r="E8" s="10">
        <v>1.2447222222222222E-2</v>
      </c>
      <c r="F8" s="6">
        <f t="shared" si="0"/>
        <v>1.0363888888888893E-2</v>
      </c>
    </row>
    <row r="9" spans="1:6" s="1" customFormat="1" ht="13.5" customHeight="1" x14ac:dyDescent="0.3">
      <c r="A9" s="5" t="s">
        <v>38</v>
      </c>
      <c r="B9" s="5" t="s">
        <v>64</v>
      </c>
      <c r="C9" s="5" t="s">
        <v>55</v>
      </c>
      <c r="D9" s="6">
        <v>5.5555555555555601E-3</v>
      </c>
      <c r="E9" s="10">
        <v>1.5942592592592595E-2</v>
      </c>
      <c r="F9" s="6">
        <f t="shared" si="0"/>
        <v>1.0387037037037035E-2</v>
      </c>
    </row>
    <row r="10" spans="1:6" s="1" customFormat="1" ht="13.5" customHeight="1" x14ac:dyDescent="0.3">
      <c r="A10" s="5" t="s">
        <v>39</v>
      </c>
      <c r="B10" s="5" t="s">
        <v>67</v>
      </c>
      <c r="C10" s="5" t="s">
        <v>40</v>
      </c>
      <c r="D10" s="6">
        <v>3.4722222222222199E-3</v>
      </c>
      <c r="E10" s="10">
        <v>1.3913541666666666E-2</v>
      </c>
      <c r="F10" s="6">
        <f t="shared" si="0"/>
        <v>1.0441319444444446E-2</v>
      </c>
    </row>
    <row r="11" spans="1:6" s="1" customFormat="1" ht="13.5" customHeight="1" x14ac:dyDescent="0.3">
      <c r="A11" s="5" t="s">
        <v>54</v>
      </c>
      <c r="B11" s="5" t="s">
        <v>64</v>
      </c>
      <c r="C11" s="5" t="s">
        <v>53</v>
      </c>
      <c r="D11" s="6">
        <v>6.9444444444444447E-4</v>
      </c>
      <c r="E11" s="10">
        <v>1.1168634259259258E-2</v>
      </c>
      <c r="F11" s="6">
        <f t="shared" si="0"/>
        <v>1.0474189814814815E-2</v>
      </c>
    </row>
    <row r="12" spans="1:6" s="1" customFormat="1" ht="13.5" customHeight="1" x14ac:dyDescent="0.3">
      <c r="A12" s="5" t="s">
        <v>52</v>
      </c>
      <c r="B12" s="5" t="s">
        <v>66</v>
      </c>
      <c r="C12" s="5" t="s">
        <v>75</v>
      </c>
      <c r="D12" s="6">
        <v>8.3333333333333297E-3</v>
      </c>
      <c r="E12" s="10">
        <v>1.910138888888889E-2</v>
      </c>
      <c r="F12" s="6">
        <f t="shared" si="0"/>
        <v>1.076805555555556E-2</v>
      </c>
    </row>
    <row r="13" spans="1:6" s="1" customFormat="1" ht="13.5" customHeight="1" x14ac:dyDescent="0.3">
      <c r="A13" s="5" t="s">
        <v>52</v>
      </c>
      <c r="B13" s="5" t="s">
        <v>66</v>
      </c>
      <c r="C13" s="5" t="s">
        <v>76</v>
      </c>
      <c r="D13" s="6">
        <v>9.0277777777777804E-3</v>
      </c>
      <c r="E13" s="10">
        <v>1.9815625E-2</v>
      </c>
      <c r="F13" s="6">
        <f t="shared" si="0"/>
        <v>1.078784722222222E-2</v>
      </c>
    </row>
    <row r="14" spans="1:6" s="1" customFormat="1" ht="13.5" customHeight="1" x14ac:dyDescent="0.3">
      <c r="A14" s="5" t="s">
        <v>30</v>
      </c>
      <c r="B14" s="5" t="s">
        <v>66</v>
      </c>
      <c r="C14" s="5" t="s">
        <v>8</v>
      </c>
      <c r="D14" s="6">
        <v>1.8055555555555599E-2</v>
      </c>
      <c r="E14" s="10">
        <v>2.8915625E-2</v>
      </c>
      <c r="F14" s="6">
        <f t="shared" si="0"/>
        <v>1.0860069444444401E-2</v>
      </c>
    </row>
    <row r="15" spans="1:6" s="1" customFormat="1" ht="13.5" customHeight="1" x14ac:dyDescent="0.3">
      <c r="A15" s="5" t="s">
        <v>37</v>
      </c>
      <c r="B15" s="5" t="s">
        <v>64</v>
      </c>
      <c r="C15" s="5" t="s">
        <v>77</v>
      </c>
      <c r="D15" s="6">
        <v>1.38888888888889E-2</v>
      </c>
      <c r="E15" s="10">
        <v>2.4781597222222219E-2</v>
      </c>
      <c r="F15" s="6">
        <f t="shared" si="0"/>
        <v>1.0892708333333318E-2</v>
      </c>
    </row>
    <row r="16" spans="1:6" s="1" customFormat="1" ht="13.5" customHeight="1" x14ac:dyDescent="0.3">
      <c r="A16" s="5" t="s">
        <v>47</v>
      </c>
      <c r="B16" s="5" t="s">
        <v>64</v>
      </c>
      <c r="C16" s="5" t="s">
        <v>24</v>
      </c>
      <c r="D16" s="6">
        <v>1.1111111111111099E-2</v>
      </c>
      <c r="E16" s="10">
        <v>2.2020138888888888E-2</v>
      </c>
      <c r="F16" s="6">
        <f t="shared" si="0"/>
        <v>1.0909027777777788E-2</v>
      </c>
    </row>
    <row r="17" spans="1:6" s="1" customFormat="1" ht="13.5" customHeight="1" x14ac:dyDescent="0.3">
      <c r="A17" s="5" t="s">
        <v>47</v>
      </c>
      <c r="B17" s="5" t="s">
        <v>64</v>
      </c>
      <c r="C17" s="5" t="s">
        <v>82</v>
      </c>
      <c r="D17" s="6">
        <v>1.2500000000000001E-2</v>
      </c>
      <c r="E17" s="10">
        <v>2.3446875000000002E-2</v>
      </c>
      <c r="F17" s="6">
        <f t="shared" si="0"/>
        <v>1.0946875000000002E-2</v>
      </c>
    </row>
    <row r="18" spans="1:6" s="1" customFormat="1" ht="13.5" customHeight="1" x14ac:dyDescent="0.3">
      <c r="A18" s="5" t="s">
        <v>47</v>
      </c>
      <c r="B18" s="5" t="s">
        <v>66</v>
      </c>
      <c r="C18" s="5" t="s">
        <v>27</v>
      </c>
      <c r="D18" s="6">
        <v>1.18055555555556E-2</v>
      </c>
      <c r="E18" s="10">
        <v>2.2765277777777773E-2</v>
      </c>
      <c r="F18" s="6">
        <f t="shared" si="0"/>
        <v>1.0959722222222173E-2</v>
      </c>
    </row>
    <row r="19" spans="1:6" s="1" customFormat="1" ht="13.5" customHeight="1" x14ac:dyDescent="0.3">
      <c r="A19" s="5" t="s">
        <v>37</v>
      </c>
      <c r="B19" s="5" t="s">
        <v>64</v>
      </c>
      <c r="C19" s="5" t="s">
        <v>16</v>
      </c>
      <c r="D19" s="6">
        <v>1.4583333333333301E-2</v>
      </c>
      <c r="E19" s="10">
        <v>2.5575810185185188E-2</v>
      </c>
      <c r="F19" s="6">
        <f t="shared" si="0"/>
        <v>1.0992476851851887E-2</v>
      </c>
    </row>
    <row r="20" spans="1:6" s="1" customFormat="1" ht="13.5" customHeight="1" x14ac:dyDescent="0.3">
      <c r="A20" s="5" t="s">
        <v>33</v>
      </c>
      <c r="B20" s="5" t="s">
        <v>66</v>
      </c>
      <c r="C20" s="5" t="s">
        <v>32</v>
      </c>
      <c r="D20" s="6">
        <v>6.2500000000000003E-3</v>
      </c>
      <c r="E20" s="10">
        <v>1.7250231481481481E-2</v>
      </c>
      <c r="F20" s="6">
        <f t="shared" si="0"/>
        <v>1.1000231481481481E-2</v>
      </c>
    </row>
    <row r="21" spans="1:6" s="1" customFormat="1" ht="13.5" customHeight="1" x14ac:dyDescent="0.3">
      <c r="A21" s="5" t="s">
        <v>37</v>
      </c>
      <c r="B21" s="5" t="s">
        <v>66</v>
      </c>
      <c r="C21" s="5" t="s">
        <v>20</v>
      </c>
      <c r="D21" s="6">
        <v>1.52777777777778E-2</v>
      </c>
      <c r="E21" s="10">
        <v>2.6280324074074074E-2</v>
      </c>
      <c r="F21" s="6">
        <f t="shared" si="0"/>
        <v>1.1002546296296274E-2</v>
      </c>
    </row>
    <row r="22" spans="1:6" s="1" customFormat="1" ht="13.5" customHeight="1" x14ac:dyDescent="0.3">
      <c r="A22" s="5" t="s">
        <v>52</v>
      </c>
      <c r="B22" s="5" t="s">
        <v>64</v>
      </c>
      <c r="C22" s="5" t="s">
        <v>74</v>
      </c>
      <c r="D22" s="6">
        <v>9.7222222222222206E-3</v>
      </c>
      <c r="E22" s="10">
        <v>2.0770023148148149E-2</v>
      </c>
      <c r="F22" s="6">
        <f t="shared" si="0"/>
        <v>1.1047800925925928E-2</v>
      </c>
    </row>
    <row r="23" spans="1:6" s="1" customFormat="1" ht="13.5" customHeight="1" x14ac:dyDescent="0.3">
      <c r="A23" s="5" t="s">
        <v>37</v>
      </c>
      <c r="B23" s="5" t="s">
        <v>66</v>
      </c>
      <c r="C23" s="5" t="s">
        <v>22</v>
      </c>
      <c r="D23" s="6">
        <v>2.2222222222222199E-2</v>
      </c>
      <c r="E23" s="10">
        <v>3.3298495370370371E-2</v>
      </c>
      <c r="F23" s="6">
        <f t="shared" si="0"/>
        <v>1.1076273148148172E-2</v>
      </c>
    </row>
    <row r="24" spans="1:6" s="1" customFormat="1" ht="13.5" customHeight="1" x14ac:dyDescent="0.3">
      <c r="A24" s="5" t="s">
        <v>33</v>
      </c>
      <c r="B24" s="5" t="s">
        <v>67</v>
      </c>
      <c r="C24" s="5" t="s">
        <v>31</v>
      </c>
      <c r="D24" s="6">
        <v>6.9444444444444397E-3</v>
      </c>
      <c r="E24" s="10">
        <v>1.8026157407407407E-2</v>
      </c>
      <c r="F24" s="6">
        <f t="shared" si="0"/>
        <v>1.1081712962962967E-2</v>
      </c>
    </row>
    <row r="25" spans="1:6" s="1" customFormat="1" ht="13.5" customHeight="1" x14ac:dyDescent="0.3">
      <c r="A25" s="5" t="s">
        <v>39</v>
      </c>
      <c r="B25" s="5" t="s">
        <v>66</v>
      </c>
      <c r="C25" s="5" t="s">
        <v>43</v>
      </c>
      <c r="D25" s="6">
        <v>4.8611111111111103E-3</v>
      </c>
      <c r="E25" s="10">
        <v>1.5949537037037036E-2</v>
      </c>
      <c r="F25" s="6">
        <f t="shared" si="0"/>
        <v>1.1088425925925925E-2</v>
      </c>
    </row>
    <row r="26" spans="1:6" s="1" customFormat="1" ht="13.5" customHeight="1" x14ac:dyDescent="0.3">
      <c r="A26" s="5" t="s">
        <v>46</v>
      </c>
      <c r="B26" s="5" t="s">
        <v>64</v>
      </c>
      <c r="C26" s="5" t="s">
        <v>44</v>
      </c>
      <c r="D26" s="6">
        <v>2.9166666666666698E-2</v>
      </c>
      <c r="E26" s="18">
        <v>4.0279745370370372E-2</v>
      </c>
      <c r="F26" s="6">
        <f t="shared" si="0"/>
        <v>1.1113078703703674E-2</v>
      </c>
    </row>
    <row r="27" spans="1:6" s="1" customFormat="1" ht="13.5" customHeight="1" x14ac:dyDescent="0.3">
      <c r="A27" s="5" t="s">
        <v>46</v>
      </c>
      <c r="B27" s="5" t="s">
        <v>66</v>
      </c>
      <c r="C27" s="5" t="s">
        <v>45</v>
      </c>
      <c r="D27" s="6">
        <v>2.9861111111111099E-2</v>
      </c>
      <c r="E27" s="18">
        <v>4.0998958333333328E-2</v>
      </c>
      <c r="F27" s="6">
        <f t="shared" si="0"/>
        <v>1.113784722222223E-2</v>
      </c>
    </row>
    <row r="28" spans="1:6" s="1" customFormat="1" ht="13.5" customHeight="1" x14ac:dyDescent="0.3">
      <c r="A28" s="5" t="s">
        <v>37</v>
      </c>
      <c r="B28" s="5" t="s">
        <v>66</v>
      </c>
      <c r="C28" s="5" t="s">
        <v>21</v>
      </c>
      <c r="D28" s="6">
        <v>1.7361111111111101E-2</v>
      </c>
      <c r="E28" s="10">
        <v>2.8507870370370367E-2</v>
      </c>
      <c r="F28" s="6">
        <f t="shared" si="0"/>
        <v>1.1146759259259266E-2</v>
      </c>
    </row>
    <row r="29" spans="1:6" s="1" customFormat="1" ht="13.5" customHeight="1" x14ac:dyDescent="0.3">
      <c r="A29" s="5" t="s">
        <v>37</v>
      </c>
      <c r="B29" s="5" t="s">
        <v>65</v>
      </c>
      <c r="C29" s="5" t="s">
        <v>14</v>
      </c>
      <c r="D29" s="6">
        <v>2.0138888888888901E-2</v>
      </c>
      <c r="E29" s="10">
        <v>3.1320717592592591E-2</v>
      </c>
      <c r="F29" s="6">
        <f t="shared" si="0"/>
        <v>1.118182870370369E-2</v>
      </c>
    </row>
    <row r="30" spans="1:6" s="1" customFormat="1" ht="13.5" customHeight="1" x14ac:dyDescent="0.3">
      <c r="A30" s="5" t="s">
        <v>37</v>
      </c>
      <c r="B30" s="5" t="s">
        <v>66</v>
      </c>
      <c r="C30" s="5" t="s">
        <v>18</v>
      </c>
      <c r="D30" s="6">
        <v>1.59722222222222E-2</v>
      </c>
      <c r="E30" s="10">
        <v>2.7167939814814815E-2</v>
      </c>
      <c r="F30" s="6">
        <f t="shared" si="0"/>
        <v>1.1195717592592615E-2</v>
      </c>
    </row>
    <row r="31" spans="1:6" s="1" customFormat="1" ht="13.5" customHeight="1" x14ac:dyDescent="0.3">
      <c r="A31" s="5" t="s">
        <v>37</v>
      </c>
      <c r="B31" s="5" t="s">
        <v>65</v>
      </c>
      <c r="C31" s="5" t="s">
        <v>83</v>
      </c>
      <c r="D31" s="6">
        <v>2.0833333333333301E-2</v>
      </c>
      <c r="E31" s="10">
        <v>3.2063657407407409E-2</v>
      </c>
      <c r="F31" s="6">
        <f t="shared" si="0"/>
        <v>1.1230324074074108E-2</v>
      </c>
    </row>
    <row r="32" spans="1:6" ht="13.5" customHeight="1" x14ac:dyDescent="0.3">
      <c r="A32" s="5" t="s">
        <v>37</v>
      </c>
      <c r="B32" s="5" t="s">
        <v>66</v>
      </c>
      <c r="C32" s="5" t="s">
        <v>19</v>
      </c>
      <c r="D32" s="6">
        <v>1.6666666666666701E-2</v>
      </c>
      <c r="E32" s="10">
        <v>2.8023726851851852E-2</v>
      </c>
      <c r="F32" s="6">
        <f t="shared" si="0"/>
        <v>1.1357060185185151E-2</v>
      </c>
    </row>
    <row r="33" spans="1:6" ht="13.5" customHeight="1" x14ac:dyDescent="0.3">
      <c r="A33" s="5" t="s">
        <v>30</v>
      </c>
      <c r="B33" s="5" t="s">
        <v>64</v>
      </c>
      <c r="C33" s="5" t="s">
        <v>4</v>
      </c>
      <c r="D33" s="6">
        <v>1.8749999999999999E-2</v>
      </c>
      <c r="E33" s="10">
        <v>3.0117939814814813E-2</v>
      </c>
      <c r="F33" s="6">
        <f t="shared" si="0"/>
        <v>1.1367939814814813E-2</v>
      </c>
    </row>
    <row r="34" spans="1:6" ht="13.5" customHeight="1" x14ac:dyDescent="0.3">
      <c r="A34" s="8" t="s">
        <v>60</v>
      </c>
      <c r="B34" s="8" t="s">
        <v>71</v>
      </c>
      <c r="C34" s="8" t="s">
        <v>72</v>
      </c>
      <c r="D34" s="6">
        <v>3.125E-2</v>
      </c>
      <c r="E34" s="18">
        <v>4.2629166666666662E-2</v>
      </c>
      <c r="F34" s="6">
        <f t="shared" si="0"/>
        <v>1.1379166666666662E-2</v>
      </c>
    </row>
    <row r="35" spans="1:6" ht="13.5" customHeight="1" x14ac:dyDescent="0.3">
      <c r="A35" s="5" t="s">
        <v>47</v>
      </c>
      <c r="B35" s="5" t="s">
        <v>64</v>
      </c>
      <c r="C35" s="5" t="s">
        <v>26</v>
      </c>
      <c r="D35" s="6">
        <v>1.3194444444444399E-2</v>
      </c>
      <c r="E35" s="10">
        <v>2.4586921296296294E-2</v>
      </c>
      <c r="F35" s="6">
        <f t="shared" si="0"/>
        <v>1.1392476851851895E-2</v>
      </c>
    </row>
    <row r="36" spans="1:6" ht="13.5" customHeight="1" x14ac:dyDescent="0.3">
      <c r="A36" s="5" t="s">
        <v>51</v>
      </c>
      <c r="B36" s="5" t="s">
        <v>66</v>
      </c>
      <c r="C36" s="5" t="s">
        <v>78</v>
      </c>
      <c r="D36" s="6">
        <v>3.19444444444444E-2</v>
      </c>
      <c r="E36" s="18">
        <v>4.3392592592592594E-2</v>
      </c>
      <c r="F36" s="6">
        <f t="shared" ref="F36:F57" si="1">E36-D36</f>
        <v>1.1448148148148193E-2</v>
      </c>
    </row>
    <row r="37" spans="1:6" s="1" customFormat="1" ht="13.5" customHeight="1" x14ac:dyDescent="0.3">
      <c r="A37" s="5" t="s">
        <v>37</v>
      </c>
      <c r="B37" s="5" t="s">
        <v>65</v>
      </c>
      <c r="C37" s="5" t="s">
        <v>15</v>
      </c>
      <c r="D37" s="6">
        <v>2.1527777777777798E-2</v>
      </c>
      <c r="E37" s="10">
        <v>3.3026736111111114E-2</v>
      </c>
      <c r="F37" s="6">
        <f t="shared" si="1"/>
        <v>1.1498958333333316E-2</v>
      </c>
    </row>
    <row r="38" spans="1:6" ht="13.5" customHeight="1" x14ac:dyDescent="0.3">
      <c r="A38" s="5" t="s">
        <v>30</v>
      </c>
      <c r="B38" s="5" t="s">
        <v>66</v>
      </c>
      <c r="C38" s="5" t="s">
        <v>10</v>
      </c>
      <c r="D38" s="6">
        <v>2.5000000000000001E-2</v>
      </c>
      <c r="E38" s="18">
        <v>3.6562731481481488E-2</v>
      </c>
      <c r="F38" s="6">
        <f t="shared" si="1"/>
        <v>1.1562731481481486E-2</v>
      </c>
    </row>
    <row r="39" spans="1:6" ht="13.5" customHeight="1" x14ac:dyDescent="0.3">
      <c r="A39" s="5" t="s">
        <v>30</v>
      </c>
      <c r="B39" s="5" t="s">
        <v>68</v>
      </c>
      <c r="C39" s="5" t="s">
        <v>7</v>
      </c>
      <c r="D39" s="6">
        <v>2.6388888888888899E-2</v>
      </c>
      <c r="E39" s="18">
        <v>3.8069097222222223E-2</v>
      </c>
      <c r="F39" s="6">
        <f t="shared" si="1"/>
        <v>1.1680208333333324E-2</v>
      </c>
    </row>
    <row r="40" spans="1:6" ht="13.5" customHeight="1" x14ac:dyDescent="0.3">
      <c r="A40" s="5" t="s">
        <v>56</v>
      </c>
      <c r="B40" s="5" t="s">
        <v>64</v>
      </c>
      <c r="C40" s="5" t="s">
        <v>57</v>
      </c>
      <c r="D40" s="6">
        <v>4.0277777777777801E-2</v>
      </c>
      <c r="E40" s="10">
        <v>5.2007407407407412E-2</v>
      </c>
      <c r="F40" s="6">
        <f t="shared" si="1"/>
        <v>1.1729629629629611E-2</v>
      </c>
    </row>
    <row r="41" spans="1:6" ht="13.5" customHeight="1" x14ac:dyDescent="0.3">
      <c r="A41" s="5" t="s">
        <v>59</v>
      </c>
      <c r="B41" s="5" t="s">
        <v>64</v>
      </c>
      <c r="C41" s="5" t="s">
        <v>84</v>
      </c>
      <c r="D41" s="6">
        <v>3.4027777777777803E-2</v>
      </c>
      <c r="E41" s="10">
        <v>4.5769328703703704E-2</v>
      </c>
      <c r="F41" s="6">
        <f t="shared" si="1"/>
        <v>1.1741550925925902E-2</v>
      </c>
    </row>
    <row r="42" spans="1:6" ht="13.5" customHeight="1" x14ac:dyDescent="0.3">
      <c r="A42" s="5" t="s">
        <v>37</v>
      </c>
      <c r="B42" s="5" t="s">
        <v>66</v>
      </c>
      <c r="C42" s="5" t="s">
        <v>23</v>
      </c>
      <c r="D42" s="6">
        <v>2.29166666666667E-2</v>
      </c>
      <c r="E42" s="10">
        <v>3.4704513888888892E-2</v>
      </c>
      <c r="F42" s="6">
        <f t="shared" si="1"/>
        <v>1.1787847222222193E-2</v>
      </c>
    </row>
    <row r="43" spans="1:6" ht="13.5" customHeight="1" x14ac:dyDescent="0.3">
      <c r="A43" s="13" t="s">
        <v>37</v>
      </c>
      <c r="B43" s="5" t="s">
        <v>64</v>
      </c>
      <c r="C43" s="5" t="s">
        <v>17</v>
      </c>
      <c r="D43" s="6">
        <v>1.94444444444444E-2</v>
      </c>
      <c r="E43" s="10">
        <v>3.1233333333333332E-2</v>
      </c>
      <c r="F43" s="6">
        <f t="shared" si="1"/>
        <v>1.1788888888888932E-2</v>
      </c>
    </row>
    <row r="44" spans="1:6" ht="13.5" customHeight="1" x14ac:dyDescent="0.3">
      <c r="A44" s="13" t="s">
        <v>30</v>
      </c>
      <c r="B44" s="5" t="s">
        <v>66</v>
      </c>
      <c r="C44" s="5" t="s">
        <v>9</v>
      </c>
      <c r="D44" s="6">
        <v>2.4305555555555601E-2</v>
      </c>
      <c r="E44" s="18">
        <v>3.6207175925925927E-2</v>
      </c>
      <c r="F44" s="6">
        <f t="shared" si="1"/>
        <v>1.1901620370370326E-2</v>
      </c>
    </row>
    <row r="45" spans="1:6" ht="13.5" customHeight="1" x14ac:dyDescent="0.3">
      <c r="A45" s="13" t="s">
        <v>51</v>
      </c>
      <c r="B45" s="5" t="s">
        <v>64</v>
      </c>
      <c r="C45" s="5" t="s">
        <v>80</v>
      </c>
      <c r="D45" s="6">
        <v>3.3333333333333298E-2</v>
      </c>
      <c r="E45" s="18">
        <v>4.5254629629629624E-2</v>
      </c>
      <c r="F45" s="6">
        <f t="shared" si="1"/>
        <v>1.1921296296296326E-2</v>
      </c>
    </row>
    <row r="46" spans="1:6" ht="13.5" customHeight="1" x14ac:dyDescent="0.3">
      <c r="A46" s="13" t="s">
        <v>34</v>
      </c>
      <c r="B46" s="5" t="s">
        <v>66</v>
      </c>
      <c r="C46" s="5" t="s">
        <v>11</v>
      </c>
      <c r="D46" s="6">
        <v>3.4722222222222203E-2</v>
      </c>
      <c r="E46" s="10">
        <v>4.6655324074074078E-2</v>
      </c>
      <c r="F46" s="6">
        <f t="shared" si="1"/>
        <v>1.1933101851851875E-2</v>
      </c>
    </row>
    <row r="47" spans="1:6" s="1" customFormat="1" ht="13.5" customHeight="1" x14ac:dyDescent="0.3">
      <c r="A47" s="13" t="s">
        <v>51</v>
      </c>
      <c r="B47" s="5" t="s">
        <v>64</v>
      </c>
      <c r="C47" s="5" t="s">
        <v>79</v>
      </c>
      <c r="D47" s="6">
        <v>3.2638888888888898E-2</v>
      </c>
      <c r="E47" s="18">
        <v>4.4686805555555549E-2</v>
      </c>
      <c r="F47" s="6">
        <f t="shared" si="1"/>
        <v>1.2047916666666651E-2</v>
      </c>
    </row>
    <row r="48" spans="1:6" s="1" customFormat="1" ht="13.5" customHeight="1" x14ac:dyDescent="0.3">
      <c r="A48" s="13" t="s">
        <v>30</v>
      </c>
      <c r="B48" s="5" t="s">
        <v>68</v>
      </c>
      <c r="C48" s="5" t="s">
        <v>6</v>
      </c>
      <c r="D48" s="6">
        <v>2.5694444444444402E-2</v>
      </c>
      <c r="E48" s="18">
        <v>3.7821064814814814E-2</v>
      </c>
      <c r="F48" s="6">
        <f t="shared" si="1"/>
        <v>1.2126620370370413E-2</v>
      </c>
    </row>
    <row r="49" spans="1:6" s="1" customFormat="1" ht="13.5" customHeight="1" x14ac:dyDescent="0.3">
      <c r="A49" s="13" t="s">
        <v>29</v>
      </c>
      <c r="B49" s="5" t="s">
        <v>68</v>
      </c>
      <c r="C49" s="5" t="s">
        <v>1</v>
      </c>
      <c r="D49" s="6">
        <v>3.8194444444444399E-2</v>
      </c>
      <c r="E49" s="10">
        <v>5.0469097222222224E-2</v>
      </c>
      <c r="F49" s="6">
        <f t="shared" si="1"/>
        <v>1.2274652777777825E-2</v>
      </c>
    </row>
    <row r="50" spans="1:6" s="1" customFormat="1" ht="13.5" customHeight="1" x14ac:dyDescent="0.3">
      <c r="A50" s="13" t="s">
        <v>29</v>
      </c>
      <c r="B50" s="5" t="s">
        <v>64</v>
      </c>
      <c r="C50" s="5" t="s">
        <v>0</v>
      </c>
      <c r="D50" s="6">
        <v>3.7499999999999999E-2</v>
      </c>
      <c r="E50" s="10">
        <v>4.9812731481481486E-2</v>
      </c>
      <c r="F50" s="6">
        <f t="shared" si="1"/>
        <v>1.2312731481481487E-2</v>
      </c>
    </row>
    <row r="51" spans="1:6" s="1" customFormat="1" ht="13.5" customHeight="1" x14ac:dyDescent="0.3">
      <c r="A51" s="13" t="s">
        <v>34</v>
      </c>
      <c r="B51" s="5" t="s">
        <v>66</v>
      </c>
      <c r="C51" s="5" t="s">
        <v>12</v>
      </c>
      <c r="D51" s="6">
        <v>3.54166666666667E-2</v>
      </c>
      <c r="E51" s="10">
        <v>4.7761111111111108E-2</v>
      </c>
      <c r="F51" s="6">
        <f t="shared" si="1"/>
        <v>1.2344444444444408E-2</v>
      </c>
    </row>
    <row r="52" spans="1:6" s="1" customFormat="1" ht="13.5" customHeight="1" x14ac:dyDescent="0.3">
      <c r="A52" s="13" t="s">
        <v>30</v>
      </c>
      <c r="B52" s="5" t="s">
        <v>68</v>
      </c>
      <c r="C52" s="5" t="s">
        <v>5</v>
      </c>
      <c r="D52" s="6">
        <v>2.70833333333333E-2</v>
      </c>
      <c r="E52" s="10">
        <v>3.9595949074074072E-2</v>
      </c>
      <c r="F52" s="6">
        <f t="shared" si="1"/>
        <v>1.2512615740740772E-2</v>
      </c>
    </row>
    <row r="53" spans="1:6" s="1" customFormat="1" ht="13.5" customHeight="1" x14ac:dyDescent="0.3">
      <c r="A53" s="13" t="s">
        <v>30</v>
      </c>
      <c r="B53" s="5" t="s">
        <v>70</v>
      </c>
      <c r="C53" s="5" t="s">
        <v>2</v>
      </c>
      <c r="D53" s="6">
        <v>2.7777777777777801E-2</v>
      </c>
      <c r="E53" s="18">
        <v>4.0357523148148146E-2</v>
      </c>
      <c r="F53" s="6">
        <f t="shared" si="1"/>
        <v>1.2579745370370345E-2</v>
      </c>
    </row>
    <row r="54" spans="1:6" s="1" customFormat="1" ht="13.5" customHeight="1" x14ac:dyDescent="0.3">
      <c r="A54" s="13" t="s">
        <v>34</v>
      </c>
      <c r="B54" s="5" t="s">
        <v>66</v>
      </c>
      <c r="C54" s="5" t="s">
        <v>13</v>
      </c>
      <c r="D54" s="6">
        <v>3.6111111111111101E-2</v>
      </c>
      <c r="E54" s="10">
        <v>4.8812152777777777E-2</v>
      </c>
      <c r="F54" s="6">
        <f t="shared" si="1"/>
        <v>1.2701041666666676E-2</v>
      </c>
    </row>
    <row r="55" spans="1:6" s="1" customFormat="1" ht="13.5" customHeight="1" x14ac:dyDescent="0.3">
      <c r="A55" s="1" t="s">
        <v>29</v>
      </c>
      <c r="B55" s="5" t="s">
        <v>64</v>
      </c>
      <c r="C55" s="5" t="s">
        <v>63</v>
      </c>
      <c r="D55" s="6">
        <v>3.8888888888888903E-2</v>
      </c>
      <c r="E55" s="10">
        <v>5.1768287037037036E-2</v>
      </c>
      <c r="F55" s="6">
        <f t="shared" si="1"/>
        <v>1.2879398148148133E-2</v>
      </c>
    </row>
    <row r="56" spans="1:6" s="1" customFormat="1" ht="13.5" customHeight="1" x14ac:dyDescent="0.3">
      <c r="A56" s="13" t="s">
        <v>34</v>
      </c>
      <c r="B56" s="5" t="s">
        <v>64</v>
      </c>
      <c r="C56" s="5" t="s">
        <v>35</v>
      </c>
      <c r="D56" s="6">
        <v>3.6805555555555598E-2</v>
      </c>
      <c r="E56" s="10">
        <v>4.9724537037037032E-2</v>
      </c>
      <c r="F56" s="6">
        <f t="shared" si="1"/>
        <v>1.2918981481481434E-2</v>
      </c>
    </row>
    <row r="57" spans="1:6" s="1" customFormat="1" ht="13.5" customHeight="1" x14ac:dyDescent="0.3">
      <c r="A57" s="13" t="s">
        <v>30</v>
      </c>
      <c r="B57" s="5" t="s">
        <v>69</v>
      </c>
      <c r="C57" s="5" t="s">
        <v>81</v>
      </c>
      <c r="D57" s="14"/>
      <c r="E57" s="18">
        <v>1.3222685185185185E-2</v>
      </c>
      <c r="F57" s="6">
        <f t="shared" si="1"/>
        <v>1.3222685185185185E-2</v>
      </c>
    </row>
    <row r="58" spans="1:6" s="1" customFormat="1" ht="13.5" customHeight="1" x14ac:dyDescent="0.3">
      <c r="A58" s="5" t="s">
        <v>58</v>
      </c>
      <c r="B58" s="5" t="s">
        <v>69</v>
      </c>
      <c r="C58" s="5" t="s">
        <v>28</v>
      </c>
      <c r="D58" s="6">
        <v>4.0972222222222202E-2</v>
      </c>
      <c r="E58" s="10">
        <v>5.4766203703703699E-2</v>
      </c>
      <c r="F58" s="6">
        <f>E58-D58</f>
        <v>1.3793981481481497E-2</v>
      </c>
    </row>
    <row r="59" spans="1:6" s="1" customFormat="1" ht="13.5" customHeight="1" x14ac:dyDescent="0.3">
      <c r="A59" s="5" t="s">
        <v>60</v>
      </c>
      <c r="B59" s="5" t="s">
        <v>66</v>
      </c>
      <c r="C59" s="5" t="s">
        <v>36</v>
      </c>
      <c r="D59" s="6">
        <v>3.05555555555556E-2</v>
      </c>
      <c r="E59" s="11"/>
      <c r="F59" s="6"/>
    </row>
    <row r="60" spans="1:6" s="1" customFormat="1" ht="13.5" customHeight="1" x14ac:dyDescent="0.3">
      <c r="A60" s="5" t="s">
        <v>30</v>
      </c>
      <c r="B60" s="5" t="s">
        <v>67</v>
      </c>
      <c r="C60" s="5" t="s">
        <v>3</v>
      </c>
      <c r="D60" s="6">
        <v>2.36111111111111E-2</v>
      </c>
      <c r="E60" s="11"/>
      <c r="F60" s="6"/>
    </row>
    <row r="61" spans="1:6" s="1" customFormat="1" ht="13.5" customHeight="1" x14ac:dyDescent="0.3">
      <c r="A61" s="5" t="s">
        <v>47</v>
      </c>
      <c r="B61" s="5" t="s">
        <v>64</v>
      </c>
      <c r="C61" s="5" t="s">
        <v>62</v>
      </c>
      <c r="D61" s="6">
        <v>1.0416666666666701E-2</v>
      </c>
      <c r="E61" s="5"/>
      <c r="F61" s="6"/>
    </row>
    <row r="62" spans="1:6" s="1" customFormat="1" ht="13.5" customHeight="1" x14ac:dyDescent="0.3">
      <c r="D62" s="9"/>
      <c r="F62" s="9"/>
    </row>
    <row r="63" spans="1:6" s="1" customFormat="1" ht="13.5" customHeight="1" x14ac:dyDescent="0.3">
      <c r="D63" s="9"/>
      <c r="F63" s="9"/>
    </row>
    <row r="64" spans="1:6" s="1" customFormat="1" ht="13.5" customHeight="1" x14ac:dyDescent="0.3">
      <c r="D64" s="9"/>
      <c r="F64" s="9"/>
    </row>
    <row r="65" spans="4:6" s="1" customFormat="1" ht="13.5" customHeight="1" x14ac:dyDescent="0.3">
      <c r="D65" s="9"/>
      <c r="F65" s="9"/>
    </row>
    <row r="66" spans="4:6" s="1" customFormat="1" ht="13.5" customHeight="1" x14ac:dyDescent="0.3">
      <c r="D66" s="9"/>
      <c r="F66" s="9"/>
    </row>
    <row r="67" spans="4:6" s="1" customFormat="1" ht="13.5" customHeight="1" x14ac:dyDescent="0.3">
      <c r="D67" s="9"/>
      <c r="F67" s="9"/>
    </row>
    <row r="68" spans="4:6" s="1" customFormat="1" ht="13.5" customHeight="1" x14ac:dyDescent="0.3">
      <c r="D68" s="9"/>
      <c r="F68" s="9"/>
    </row>
    <row r="69" spans="4:6" s="1" customFormat="1" ht="13.5" customHeight="1" x14ac:dyDescent="0.3">
      <c r="D69" s="9"/>
      <c r="F69" s="9"/>
    </row>
    <row r="70" spans="4:6" s="1" customFormat="1" ht="13.5" customHeight="1" x14ac:dyDescent="0.3">
      <c r="D70" s="9"/>
      <c r="F70" s="9"/>
    </row>
    <row r="71" spans="4:6" s="1" customFormat="1" ht="13.5" customHeight="1" x14ac:dyDescent="0.3">
      <c r="D71" s="9"/>
      <c r="F71" s="9"/>
    </row>
    <row r="72" spans="4:6" s="1" customFormat="1" ht="13.5" customHeight="1" x14ac:dyDescent="0.3">
      <c r="D72" s="9"/>
      <c r="F72" s="9"/>
    </row>
    <row r="73" spans="4:6" s="1" customFormat="1" ht="13.5" customHeight="1" x14ac:dyDescent="0.3">
      <c r="D73" s="9"/>
      <c r="F73" s="9"/>
    </row>
    <row r="74" spans="4:6" s="1" customFormat="1" ht="13.5" customHeight="1" x14ac:dyDescent="0.3">
      <c r="D74" s="9"/>
      <c r="F74" s="9"/>
    </row>
    <row r="75" spans="4:6" s="1" customFormat="1" ht="13.5" customHeight="1" x14ac:dyDescent="0.3">
      <c r="D75" s="9"/>
      <c r="F75" s="9"/>
    </row>
    <row r="76" spans="4:6" s="1" customFormat="1" ht="13.5" customHeight="1" x14ac:dyDescent="0.3">
      <c r="D76" s="9"/>
      <c r="F76" s="9"/>
    </row>
    <row r="77" spans="4:6" s="1" customFormat="1" ht="13.5" customHeight="1" x14ac:dyDescent="0.3">
      <c r="D77" s="9"/>
      <c r="F77" s="9"/>
    </row>
    <row r="78" spans="4:6" s="1" customFormat="1" ht="13.5" customHeight="1" x14ac:dyDescent="0.3">
      <c r="D78" s="9"/>
      <c r="F78" s="9"/>
    </row>
  </sheetData>
  <sortState ref="A5:F64">
    <sortCondition ref="F5:F64"/>
  </sortState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workbookViewId="0">
      <selection activeCell="D1" sqref="D1:E1048576"/>
    </sheetView>
  </sheetViews>
  <sheetFormatPr defaultColWidth="12.88671875" defaultRowHeight="15.6" x14ac:dyDescent="0.3"/>
  <cols>
    <col min="1" max="1" width="10.109375" style="1" bestFit="1" customWidth="1"/>
    <col min="2" max="2" width="10.77734375" style="1" bestFit="1" customWidth="1"/>
    <col min="3" max="3" width="46.88671875" style="15" bestFit="1" customWidth="1"/>
    <col min="4" max="4" width="11.6640625" style="20" hidden="1" customWidth="1"/>
    <col min="5" max="5" width="8.88671875" style="20" hidden="1" customWidth="1"/>
    <col min="6" max="6" width="8.44140625" style="20" bestFit="1" customWidth="1"/>
    <col min="7" max="16384" width="12.88671875" style="20"/>
  </cols>
  <sheetData>
    <row r="1" spans="1:6" x14ac:dyDescent="0.3">
      <c r="C1" s="15" t="s">
        <v>73</v>
      </c>
      <c r="D1" s="19">
        <v>43859</v>
      </c>
    </row>
    <row r="2" spans="1:6" s="15" customFormat="1" ht="15" x14ac:dyDescent="0.3">
      <c r="C2" s="15" t="s">
        <v>90</v>
      </c>
    </row>
    <row r="3" spans="1:6" s="15" customFormat="1" ht="15" x14ac:dyDescent="0.3">
      <c r="A3" s="5" t="s">
        <v>86</v>
      </c>
      <c r="B3" s="5" t="s">
        <v>64</v>
      </c>
      <c r="C3" s="16" t="s">
        <v>85</v>
      </c>
      <c r="D3" s="21">
        <v>0</v>
      </c>
      <c r="E3" s="21">
        <v>9.9768518518518531E-3</v>
      </c>
      <c r="F3" s="21">
        <f t="shared" ref="F3:F50" si="0">E3-D3</f>
        <v>9.9768518518518531E-3</v>
      </c>
    </row>
    <row r="4" spans="1:6" s="15" customFormat="1" ht="15" x14ac:dyDescent="0.3">
      <c r="A4" s="5" t="s">
        <v>50</v>
      </c>
      <c r="B4" s="5" t="s">
        <v>66</v>
      </c>
      <c r="C4" s="16" t="s">
        <v>49</v>
      </c>
      <c r="D4" s="21">
        <v>6.9444444444444447E-4</v>
      </c>
      <c r="E4" s="21">
        <v>1.0673726851851853E-2</v>
      </c>
      <c r="F4" s="21">
        <f t="shared" si="0"/>
        <v>9.9792824074074089E-3</v>
      </c>
    </row>
    <row r="5" spans="1:6" s="15" customFormat="1" ht="15" x14ac:dyDescent="0.3">
      <c r="A5" s="5" t="s">
        <v>50</v>
      </c>
      <c r="B5" s="5" t="s">
        <v>64</v>
      </c>
      <c r="C5" s="16" t="s">
        <v>48</v>
      </c>
      <c r="D5" s="21">
        <v>1.38888888888889E-3</v>
      </c>
      <c r="E5" s="21">
        <v>1.1489236111111112E-2</v>
      </c>
      <c r="F5" s="21">
        <f t="shared" si="0"/>
        <v>1.0100347222222222E-2</v>
      </c>
    </row>
    <row r="6" spans="1:6" s="15" customFormat="1" ht="15" x14ac:dyDescent="0.3">
      <c r="A6" s="5" t="s">
        <v>39</v>
      </c>
      <c r="B6" s="5" t="s">
        <v>66</v>
      </c>
      <c r="C6" s="16" t="s">
        <v>41</v>
      </c>
      <c r="D6" s="21">
        <v>2.0833333333333298E-3</v>
      </c>
      <c r="E6" s="21">
        <v>1.2348148148148148E-2</v>
      </c>
      <c r="F6" s="21">
        <f t="shared" si="0"/>
        <v>1.0264814814814819E-2</v>
      </c>
    </row>
    <row r="7" spans="1:6" s="15" customFormat="1" ht="15" x14ac:dyDescent="0.3">
      <c r="A7" s="5" t="s">
        <v>54</v>
      </c>
      <c r="B7" s="5" t="s">
        <v>64</v>
      </c>
      <c r="C7" s="16" t="s">
        <v>53</v>
      </c>
      <c r="D7" s="21">
        <v>5.5555555555555601E-3</v>
      </c>
      <c r="E7" s="21">
        <v>1.5949305555555553E-2</v>
      </c>
      <c r="F7" s="21">
        <f t="shared" si="0"/>
        <v>1.0393749999999993E-2</v>
      </c>
    </row>
    <row r="8" spans="1:6" s="15" customFormat="1" ht="15" x14ac:dyDescent="0.3">
      <c r="A8" s="5" t="s">
        <v>38</v>
      </c>
      <c r="B8" s="5" t="s">
        <v>64</v>
      </c>
      <c r="C8" s="16" t="s">
        <v>55</v>
      </c>
      <c r="D8" s="21">
        <v>4.1666666666666701E-3</v>
      </c>
      <c r="E8" s="21">
        <v>1.4562268518518518E-2</v>
      </c>
      <c r="F8" s="21">
        <f t="shared" si="0"/>
        <v>1.0395601851851847E-2</v>
      </c>
    </row>
    <row r="9" spans="1:6" s="15" customFormat="1" ht="15" x14ac:dyDescent="0.3">
      <c r="A9" s="5" t="s">
        <v>39</v>
      </c>
      <c r="B9" s="5" t="s">
        <v>66</v>
      </c>
      <c r="C9" s="16" t="s">
        <v>42</v>
      </c>
      <c r="D9" s="21">
        <v>2.7777777777777801E-3</v>
      </c>
      <c r="E9" s="21">
        <v>1.326238425925926E-2</v>
      </c>
      <c r="F9" s="21">
        <f t="shared" si="0"/>
        <v>1.048460648148148E-2</v>
      </c>
    </row>
    <row r="10" spans="1:6" s="15" customFormat="1" ht="15" x14ac:dyDescent="0.3">
      <c r="A10" s="5" t="s">
        <v>39</v>
      </c>
      <c r="B10" s="5" t="s">
        <v>67</v>
      </c>
      <c r="C10" s="16" t="s">
        <v>40</v>
      </c>
      <c r="D10" s="21">
        <v>4.8611111111111103E-3</v>
      </c>
      <c r="E10" s="21">
        <v>1.5505671296296297E-2</v>
      </c>
      <c r="F10" s="21">
        <f t="shared" si="0"/>
        <v>1.0644560185185187E-2</v>
      </c>
    </row>
    <row r="11" spans="1:6" s="15" customFormat="1" ht="15" x14ac:dyDescent="0.3">
      <c r="A11" s="5" t="s">
        <v>52</v>
      </c>
      <c r="B11" s="5" t="s">
        <v>66</v>
      </c>
      <c r="C11" s="16" t="s">
        <v>75</v>
      </c>
      <c r="D11" s="21">
        <v>6.2500000000000298E-3</v>
      </c>
      <c r="E11" s="21">
        <v>1.6954513888888887E-2</v>
      </c>
      <c r="F11" s="21">
        <f t="shared" si="0"/>
        <v>1.0704513888888857E-2</v>
      </c>
    </row>
    <row r="12" spans="1:6" s="15" customFormat="1" ht="15" x14ac:dyDescent="0.3">
      <c r="A12" s="5" t="s">
        <v>47</v>
      </c>
      <c r="B12" s="5" t="s">
        <v>64</v>
      </c>
      <c r="C12" s="16" t="s">
        <v>62</v>
      </c>
      <c r="D12" s="21">
        <v>1.0416666666666701E-2</v>
      </c>
      <c r="E12" s="21">
        <v>2.1221990740740739E-2</v>
      </c>
      <c r="F12" s="21">
        <f t="shared" si="0"/>
        <v>1.0805324074074038E-2</v>
      </c>
    </row>
    <row r="13" spans="1:6" s="15" customFormat="1" ht="15" x14ac:dyDescent="0.3">
      <c r="A13" s="5" t="s">
        <v>52</v>
      </c>
      <c r="B13" s="5" t="s">
        <v>66</v>
      </c>
      <c r="C13" s="16" t="s">
        <v>76</v>
      </c>
      <c r="D13" s="21">
        <v>6.9444444444444796E-3</v>
      </c>
      <c r="E13" s="21">
        <v>1.7778703703703703E-2</v>
      </c>
      <c r="F13" s="21">
        <f t="shared" si="0"/>
        <v>1.0834259259259224E-2</v>
      </c>
    </row>
    <row r="14" spans="1:6" s="15" customFormat="1" ht="15" x14ac:dyDescent="0.3">
      <c r="A14" s="5" t="s">
        <v>33</v>
      </c>
      <c r="B14" s="5" t="s">
        <v>66</v>
      </c>
      <c r="C14" s="16" t="s">
        <v>32</v>
      </c>
      <c r="D14" s="21">
        <v>1.18055555555556E-2</v>
      </c>
      <c r="E14" s="21">
        <v>2.2701273148148151E-2</v>
      </c>
      <c r="F14" s="21">
        <f t="shared" si="0"/>
        <v>1.0895717592592551E-2</v>
      </c>
    </row>
    <row r="15" spans="1:6" s="15" customFormat="1" ht="15" x14ac:dyDescent="0.3">
      <c r="A15" s="5" t="s">
        <v>47</v>
      </c>
      <c r="B15" s="5" t="s">
        <v>66</v>
      </c>
      <c r="C15" s="16" t="s">
        <v>27</v>
      </c>
      <c r="D15" s="21">
        <v>9.7222222222222796E-3</v>
      </c>
      <c r="E15" s="21">
        <v>2.0623842592592593E-2</v>
      </c>
      <c r="F15" s="21">
        <f t="shared" si="0"/>
        <v>1.0901620370370313E-2</v>
      </c>
    </row>
    <row r="16" spans="1:6" s="15" customFormat="1" ht="15" x14ac:dyDescent="0.3">
      <c r="A16" s="5" t="s">
        <v>47</v>
      </c>
      <c r="B16" s="5" t="s">
        <v>64</v>
      </c>
      <c r="C16" s="16" t="s">
        <v>82</v>
      </c>
      <c r="D16" s="21">
        <v>9.0277777777778307E-3</v>
      </c>
      <c r="E16" s="21">
        <v>1.9957291666666665E-2</v>
      </c>
      <c r="F16" s="21">
        <f t="shared" si="0"/>
        <v>1.0929513888888834E-2</v>
      </c>
    </row>
    <row r="17" spans="1:6" s="15" customFormat="1" ht="15" x14ac:dyDescent="0.3">
      <c r="A17" s="5" t="s">
        <v>30</v>
      </c>
      <c r="B17" s="5" t="s">
        <v>66</v>
      </c>
      <c r="C17" s="16" t="s">
        <v>8</v>
      </c>
      <c r="D17" s="21">
        <v>7.6388888888889303E-3</v>
      </c>
      <c r="E17" s="21">
        <v>1.8605902777777777E-2</v>
      </c>
      <c r="F17" s="21">
        <f t="shared" si="0"/>
        <v>1.0967013888888846E-2</v>
      </c>
    </row>
    <row r="18" spans="1:6" s="15" customFormat="1" ht="15" x14ac:dyDescent="0.3">
      <c r="A18" s="5" t="s">
        <v>37</v>
      </c>
      <c r="B18" s="5" t="s">
        <v>64</v>
      </c>
      <c r="C18" s="16" t="s">
        <v>16</v>
      </c>
      <c r="D18" s="21">
        <v>1.11111111111112E-2</v>
      </c>
      <c r="E18" s="21">
        <v>2.2099189814814815E-2</v>
      </c>
      <c r="F18" s="21">
        <f t="shared" si="0"/>
        <v>1.0988078703703615E-2</v>
      </c>
    </row>
    <row r="19" spans="1:6" s="15" customFormat="1" ht="15" x14ac:dyDescent="0.3">
      <c r="A19" s="5" t="s">
        <v>37</v>
      </c>
      <c r="B19" s="5" t="s">
        <v>66</v>
      </c>
      <c r="C19" s="16" t="s">
        <v>20</v>
      </c>
      <c r="D19" s="21">
        <v>1.25000000000001E-2</v>
      </c>
      <c r="E19" s="21">
        <v>2.3521643518518518E-2</v>
      </c>
      <c r="F19" s="21">
        <f t="shared" si="0"/>
        <v>1.1021643518518419E-2</v>
      </c>
    </row>
    <row r="20" spans="1:6" s="15" customFormat="1" ht="15" x14ac:dyDescent="0.3">
      <c r="A20" s="5" t="s">
        <v>47</v>
      </c>
      <c r="B20" s="5" t="s">
        <v>64</v>
      </c>
      <c r="C20" s="16" t="s">
        <v>24</v>
      </c>
      <c r="D20" s="21">
        <v>8.3333333333333801E-3</v>
      </c>
      <c r="E20" s="21">
        <v>1.9531944444444446E-2</v>
      </c>
      <c r="F20" s="21">
        <f t="shared" si="0"/>
        <v>1.1198611111111065E-2</v>
      </c>
    </row>
    <row r="21" spans="1:6" s="15" customFormat="1" ht="15" x14ac:dyDescent="0.3">
      <c r="A21" s="5" t="s">
        <v>46</v>
      </c>
      <c r="B21" s="5" t="s">
        <v>64</v>
      </c>
      <c r="C21" s="16" t="s">
        <v>44</v>
      </c>
      <c r="D21" s="21">
        <v>1.4583333333333399E-2</v>
      </c>
      <c r="E21" s="21">
        <v>2.5802314814814816E-2</v>
      </c>
      <c r="F21" s="21">
        <f t="shared" si="0"/>
        <v>1.1218981481481417E-2</v>
      </c>
    </row>
    <row r="22" spans="1:6" s="15" customFormat="1" ht="15" x14ac:dyDescent="0.3">
      <c r="A22" s="5" t="s">
        <v>37</v>
      </c>
      <c r="B22" s="5" t="s">
        <v>66</v>
      </c>
      <c r="C22" s="16" t="s">
        <v>18</v>
      </c>
      <c r="D22" s="21">
        <v>1.7361111111111199E-2</v>
      </c>
      <c r="E22" s="21">
        <v>2.8600347222222221E-2</v>
      </c>
      <c r="F22" s="21">
        <f t="shared" si="0"/>
        <v>1.1239236111111023E-2</v>
      </c>
    </row>
    <row r="23" spans="1:6" s="15" customFormat="1" ht="15" x14ac:dyDescent="0.3">
      <c r="A23" s="5" t="s">
        <v>37</v>
      </c>
      <c r="B23" s="5" t="s">
        <v>66</v>
      </c>
      <c r="C23" s="16" t="s">
        <v>21</v>
      </c>
      <c r="D23" s="21">
        <v>1.5972222222222301E-2</v>
      </c>
      <c r="E23" s="21">
        <v>2.7220254629629629E-2</v>
      </c>
      <c r="F23" s="21">
        <f t="shared" si="0"/>
        <v>1.1248032407407328E-2</v>
      </c>
    </row>
    <row r="24" spans="1:6" s="15" customFormat="1" ht="15" x14ac:dyDescent="0.3">
      <c r="A24" s="5" t="s">
        <v>46</v>
      </c>
      <c r="B24" s="5" t="s">
        <v>66</v>
      </c>
      <c r="C24" s="16" t="s">
        <v>45</v>
      </c>
      <c r="D24" s="21">
        <v>1.52777777777779E-2</v>
      </c>
      <c r="E24" s="21">
        <v>2.6558564814814809E-2</v>
      </c>
      <c r="F24" s="21">
        <f t="shared" si="0"/>
        <v>1.1280787037036909E-2</v>
      </c>
    </row>
    <row r="25" spans="1:6" s="15" customFormat="1" ht="15" x14ac:dyDescent="0.3">
      <c r="A25" s="5" t="s">
        <v>37</v>
      </c>
      <c r="B25" s="5" t="s">
        <v>65</v>
      </c>
      <c r="C25" s="16" t="s">
        <v>14</v>
      </c>
      <c r="D25" s="21">
        <v>1.6666666666666798E-2</v>
      </c>
      <c r="E25" s="21">
        <v>2.7964699074074072E-2</v>
      </c>
      <c r="F25" s="21">
        <f t="shared" si="0"/>
        <v>1.1298032407407274E-2</v>
      </c>
    </row>
    <row r="26" spans="1:6" s="15" customFormat="1" ht="15" x14ac:dyDescent="0.3">
      <c r="A26" s="5" t="s">
        <v>37</v>
      </c>
      <c r="B26" s="5" t="s">
        <v>65</v>
      </c>
      <c r="C26" s="16" t="s">
        <v>83</v>
      </c>
      <c r="D26" s="21">
        <v>1.80555555555557E-2</v>
      </c>
      <c r="E26" s="21">
        <v>2.9395254629629632E-2</v>
      </c>
      <c r="F26" s="21">
        <f t="shared" si="0"/>
        <v>1.1339699074073933E-2</v>
      </c>
    </row>
    <row r="27" spans="1:6" x14ac:dyDescent="0.3">
      <c r="A27" s="5" t="s">
        <v>47</v>
      </c>
      <c r="B27" s="5" t="s">
        <v>64</v>
      </c>
      <c r="C27" s="16" t="s">
        <v>26</v>
      </c>
      <c r="D27" s="21">
        <v>2.0833333333333499E-2</v>
      </c>
      <c r="E27" s="21">
        <v>3.2173148148148145E-2</v>
      </c>
      <c r="F27" s="21">
        <f t="shared" si="0"/>
        <v>1.1339814814814646E-2</v>
      </c>
    </row>
    <row r="28" spans="1:6" x14ac:dyDescent="0.3">
      <c r="A28" s="5" t="s">
        <v>37</v>
      </c>
      <c r="B28" s="5" t="s">
        <v>66</v>
      </c>
      <c r="C28" s="16" t="s">
        <v>19</v>
      </c>
      <c r="D28" s="21">
        <v>1.87500000000001E-2</v>
      </c>
      <c r="E28" s="21">
        <v>3.0118287037037037E-2</v>
      </c>
      <c r="F28" s="21">
        <f t="shared" si="0"/>
        <v>1.1368287037036937E-2</v>
      </c>
    </row>
    <row r="29" spans="1:6" x14ac:dyDescent="0.3">
      <c r="A29" s="5" t="s">
        <v>37</v>
      </c>
      <c r="B29" s="5" t="s">
        <v>66</v>
      </c>
      <c r="C29" s="16" t="s">
        <v>22</v>
      </c>
      <c r="D29" s="21">
        <v>1.31944444444445E-2</v>
      </c>
      <c r="E29" s="21">
        <v>2.4607291666666666E-2</v>
      </c>
      <c r="F29" s="21">
        <f t="shared" si="0"/>
        <v>1.1412847222222166E-2</v>
      </c>
    </row>
    <row r="30" spans="1:6" x14ac:dyDescent="0.3">
      <c r="A30" s="5" t="s">
        <v>30</v>
      </c>
      <c r="B30" s="5" t="s">
        <v>64</v>
      </c>
      <c r="C30" s="16" t="s">
        <v>4</v>
      </c>
      <c r="D30" s="21">
        <v>1.9444444444444601E-2</v>
      </c>
      <c r="E30" s="21">
        <v>3.0970138888888891E-2</v>
      </c>
      <c r="F30" s="21">
        <f t="shared" si="0"/>
        <v>1.152569444444429E-2</v>
      </c>
    </row>
    <row r="31" spans="1:6" x14ac:dyDescent="0.3">
      <c r="A31" s="5" t="s">
        <v>51</v>
      </c>
      <c r="B31" s="5" t="s">
        <v>66</v>
      </c>
      <c r="C31" s="16" t="s">
        <v>78</v>
      </c>
      <c r="D31" s="21">
        <v>2.1527777777777899E-2</v>
      </c>
      <c r="E31" s="21">
        <v>3.315509259259259E-2</v>
      </c>
      <c r="F31" s="21">
        <f t="shared" si="0"/>
        <v>1.1627314814814691E-2</v>
      </c>
    </row>
    <row r="32" spans="1:6" s="15" customFormat="1" ht="15" x14ac:dyDescent="0.3">
      <c r="A32" s="5" t="s">
        <v>30</v>
      </c>
      <c r="B32" s="5" t="s">
        <v>66</v>
      </c>
      <c r="C32" s="16" t="s">
        <v>9</v>
      </c>
      <c r="D32" s="21">
        <v>2.7083333333333501E-2</v>
      </c>
      <c r="E32" s="21">
        <v>3.8788773148148152E-2</v>
      </c>
      <c r="F32" s="21">
        <f t="shared" si="0"/>
        <v>1.1705439814814651E-2</v>
      </c>
    </row>
    <row r="33" spans="1:6" x14ac:dyDescent="0.3">
      <c r="A33" s="5" t="s">
        <v>37</v>
      </c>
      <c r="B33" s="5" t="s">
        <v>65</v>
      </c>
      <c r="C33" s="16" t="s">
        <v>15</v>
      </c>
      <c r="D33" s="21">
        <v>2.22222222222224E-2</v>
      </c>
      <c r="E33" s="21">
        <v>3.3933564814814819E-2</v>
      </c>
      <c r="F33" s="21">
        <f t="shared" si="0"/>
        <v>1.1711342592592419E-2</v>
      </c>
    </row>
    <row r="34" spans="1:6" x14ac:dyDescent="0.3">
      <c r="A34" s="5" t="s">
        <v>37</v>
      </c>
      <c r="B34" s="5" t="s">
        <v>64</v>
      </c>
      <c r="C34" s="16" t="s">
        <v>17</v>
      </c>
      <c r="D34" s="21">
        <v>2.63888888888891E-2</v>
      </c>
      <c r="E34" s="21">
        <v>3.8137384259259256E-2</v>
      </c>
      <c r="F34" s="21">
        <f t="shared" si="0"/>
        <v>1.1748495370370156E-2</v>
      </c>
    </row>
    <row r="35" spans="1:6" x14ac:dyDescent="0.3">
      <c r="A35" s="8" t="s">
        <v>60</v>
      </c>
      <c r="B35" s="8" t="s">
        <v>71</v>
      </c>
      <c r="C35" s="17" t="s">
        <v>72</v>
      </c>
      <c r="D35" s="21">
        <v>2.0138888888889001E-2</v>
      </c>
      <c r="E35" s="21">
        <v>3.1923263888888886E-2</v>
      </c>
      <c r="F35" s="21">
        <f t="shared" si="0"/>
        <v>1.1784374999999885E-2</v>
      </c>
    </row>
    <row r="36" spans="1:6" x14ac:dyDescent="0.3">
      <c r="A36" s="5" t="s">
        <v>30</v>
      </c>
      <c r="B36" s="5" t="s">
        <v>66</v>
      </c>
      <c r="C36" s="16" t="s">
        <v>10</v>
      </c>
      <c r="D36" s="21">
        <v>2.29166666666668E-2</v>
      </c>
      <c r="E36" s="21">
        <v>3.4749537037037037E-2</v>
      </c>
      <c r="F36" s="21">
        <f t="shared" si="0"/>
        <v>1.1832870370370237E-2</v>
      </c>
    </row>
    <row r="37" spans="1:6" x14ac:dyDescent="0.3">
      <c r="A37" s="5" t="s">
        <v>30</v>
      </c>
      <c r="B37" s="5" t="s">
        <v>68</v>
      </c>
      <c r="C37" s="16" t="s">
        <v>7</v>
      </c>
      <c r="D37" s="21">
        <v>2.3611111111111301E-2</v>
      </c>
      <c r="E37" s="21">
        <v>3.5563541666666663E-2</v>
      </c>
      <c r="F37" s="21">
        <f t="shared" si="0"/>
        <v>1.1952430555555362E-2</v>
      </c>
    </row>
    <row r="38" spans="1:6" x14ac:dyDescent="0.3">
      <c r="A38" s="5" t="s">
        <v>37</v>
      </c>
      <c r="B38" s="5" t="s">
        <v>66</v>
      </c>
      <c r="C38" s="16" t="s">
        <v>23</v>
      </c>
      <c r="D38" s="21">
        <v>2.5694444444444599E-2</v>
      </c>
      <c r="E38" s="21">
        <v>3.7752430555555556E-2</v>
      </c>
      <c r="F38" s="21">
        <f t="shared" si="0"/>
        <v>1.2057986111110957E-2</v>
      </c>
    </row>
    <row r="39" spans="1:6" x14ac:dyDescent="0.3">
      <c r="A39" s="5" t="s">
        <v>59</v>
      </c>
      <c r="B39" s="5" t="s">
        <v>64</v>
      </c>
      <c r="C39" s="16" t="s">
        <v>84</v>
      </c>
      <c r="D39" s="21">
        <v>2.5000000000000199E-2</v>
      </c>
      <c r="E39" s="21">
        <v>3.7115740740740741E-2</v>
      </c>
      <c r="F39" s="21">
        <f t="shared" si="0"/>
        <v>1.2115740740740542E-2</v>
      </c>
    </row>
    <row r="40" spans="1:6" x14ac:dyDescent="0.3">
      <c r="A40" s="5" t="s">
        <v>34</v>
      </c>
      <c r="B40" s="5" t="s">
        <v>66</v>
      </c>
      <c r="C40" s="16" t="s">
        <v>11</v>
      </c>
      <c r="D40" s="21">
        <v>2.8472222222222399E-2</v>
      </c>
      <c r="E40" s="21">
        <v>4.068738425925926E-2</v>
      </c>
      <c r="F40" s="21">
        <f t="shared" si="0"/>
        <v>1.2215162037036861E-2</v>
      </c>
    </row>
    <row r="41" spans="1:6" x14ac:dyDescent="0.3">
      <c r="A41" s="5" t="s">
        <v>56</v>
      </c>
      <c r="B41" s="5" t="s">
        <v>64</v>
      </c>
      <c r="C41" s="16" t="s">
        <v>57</v>
      </c>
      <c r="D41" s="21">
        <v>2.4305555555555702E-2</v>
      </c>
      <c r="E41" s="21">
        <v>3.6521875000000002E-2</v>
      </c>
      <c r="F41" s="21">
        <f t="shared" si="0"/>
        <v>1.2216319444444301E-2</v>
      </c>
    </row>
    <row r="42" spans="1:6" s="15" customFormat="1" ht="15" x14ac:dyDescent="0.3">
      <c r="A42" s="5" t="s">
        <v>51</v>
      </c>
      <c r="B42" s="5" t="s">
        <v>64</v>
      </c>
      <c r="C42" s="16" t="s">
        <v>80</v>
      </c>
      <c r="D42" s="21">
        <v>2.7777777777777998E-2</v>
      </c>
      <c r="E42" s="21">
        <v>4.0043402777777778E-2</v>
      </c>
      <c r="F42" s="21">
        <f t="shared" si="0"/>
        <v>1.226562499999978E-2</v>
      </c>
    </row>
    <row r="43" spans="1:6" s="15" customFormat="1" ht="15" x14ac:dyDescent="0.3">
      <c r="A43" s="5" t="s">
        <v>51</v>
      </c>
      <c r="B43" s="5" t="s">
        <v>64</v>
      </c>
      <c r="C43" s="16" t="s">
        <v>79</v>
      </c>
      <c r="D43" s="21">
        <v>2.9166666666667E-2</v>
      </c>
      <c r="E43" s="21">
        <v>4.1533796296296298E-2</v>
      </c>
      <c r="F43" s="21">
        <f t="shared" si="0"/>
        <v>1.2367129629629298E-2</v>
      </c>
    </row>
    <row r="44" spans="1:6" s="15" customFormat="1" ht="15" x14ac:dyDescent="0.3">
      <c r="A44" s="5" t="s">
        <v>29</v>
      </c>
      <c r="B44" s="5" t="s">
        <v>64</v>
      </c>
      <c r="C44" s="16" t="s">
        <v>0</v>
      </c>
      <c r="D44" s="21">
        <v>3.12500000000005E-2</v>
      </c>
      <c r="E44" s="21">
        <v>4.3735069444444441E-2</v>
      </c>
      <c r="F44" s="21">
        <f t="shared" si="0"/>
        <v>1.2485069444443941E-2</v>
      </c>
    </row>
    <row r="45" spans="1:6" s="15" customFormat="1" ht="15" x14ac:dyDescent="0.3">
      <c r="A45" s="5" t="s">
        <v>30</v>
      </c>
      <c r="B45" s="5" t="s">
        <v>68</v>
      </c>
      <c r="C45" s="16" t="s">
        <v>6</v>
      </c>
      <c r="D45" s="21">
        <v>2.9861111111111501E-2</v>
      </c>
      <c r="E45" s="21">
        <v>4.2408333333333333E-2</v>
      </c>
      <c r="F45" s="21">
        <f t="shared" si="0"/>
        <v>1.2547222222221831E-2</v>
      </c>
    </row>
    <row r="46" spans="1:6" s="15" customFormat="1" ht="15" x14ac:dyDescent="0.3">
      <c r="A46" s="5" t="s">
        <v>30</v>
      </c>
      <c r="B46" s="5" t="s">
        <v>67</v>
      </c>
      <c r="C46" s="16" t="s">
        <v>3</v>
      </c>
      <c r="D46" s="21">
        <v>3.5416666666667498E-2</v>
      </c>
      <c r="E46" s="21">
        <v>4.8006018518518517E-2</v>
      </c>
      <c r="F46" s="21">
        <f t="shared" si="0"/>
        <v>1.2589351851851019E-2</v>
      </c>
    </row>
    <row r="47" spans="1:6" s="15" customFormat="1" ht="15" x14ac:dyDescent="0.3">
      <c r="A47" s="5" t="s">
        <v>34</v>
      </c>
      <c r="B47" s="5" t="s">
        <v>66</v>
      </c>
      <c r="C47" s="16" t="s">
        <v>89</v>
      </c>
      <c r="D47" s="21">
        <v>3.1944444444444997E-2</v>
      </c>
      <c r="E47" s="21">
        <v>4.4732754629629633E-2</v>
      </c>
      <c r="F47" s="21">
        <f t="shared" si="0"/>
        <v>1.2788310185184636E-2</v>
      </c>
    </row>
    <row r="48" spans="1:6" s="15" customFormat="1" ht="15" x14ac:dyDescent="0.3">
      <c r="A48" s="5" t="s">
        <v>29</v>
      </c>
      <c r="B48" s="5" t="s">
        <v>68</v>
      </c>
      <c r="C48" s="16" t="s">
        <v>1</v>
      </c>
      <c r="D48" s="21">
        <v>3.0555555555555999E-2</v>
      </c>
      <c r="E48" s="21">
        <v>4.3354745370370373E-2</v>
      </c>
      <c r="F48" s="21">
        <f t="shared" si="0"/>
        <v>1.2799189814814375E-2</v>
      </c>
    </row>
    <row r="49" spans="1:6" s="15" customFormat="1" ht="15" x14ac:dyDescent="0.3">
      <c r="A49" s="5" t="s">
        <v>34</v>
      </c>
      <c r="B49" s="5" t="s">
        <v>66</v>
      </c>
      <c r="C49" s="16" t="s">
        <v>13</v>
      </c>
      <c r="D49" s="21">
        <v>3.3333333333333999E-2</v>
      </c>
      <c r="E49" s="21">
        <v>4.6413888888888893E-2</v>
      </c>
      <c r="F49" s="21">
        <f t="shared" si="0"/>
        <v>1.3080555555554894E-2</v>
      </c>
    </row>
    <row r="50" spans="1:6" s="15" customFormat="1" ht="15" x14ac:dyDescent="0.3">
      <c r="A50" s="5" t="s">
        <v>30</v>
      </c>
      <c r="B50" s="5" t="s">
        <v>70</v>
      </c>
      <c r="C50" s="16" t="s">
        <v>2</v>
      </c>
      <c r="D50" s="21">
        <v>3.2638888888889502E-2</v>
      </c>
      <c r="E50" s="21">
        <v>4.5741087962962966E-2</v>
      </c>
      <c r="F50" s="21">
        <f t="shared" si="0"/>
        <v>1.3102199074073465E-2</v>
      </c>
    </row>
    <row r="51" spans="1:6" s="15" customFormat="1" ht="15" x14ac:dyDescent="0.3">
      <c r="A51" s="5" t="s">
        <v>30</v>
      </c>
      <c r="B51" s="5" t="s">
        <v>69</v>
      </c>
      <c r="C51" s="16" t="s">
        <v>81</v>
      </c>
      <c r="D51" s="21"/>
      <c r="E51" s="16"/>
      <c r="F51" s="21">
        <v>1.3118055555555556E-2</v>
      </c>
    </row>
    <row r="52" spans="1:6" s="15" customFormat="1" ht="15" x14ac:dyDescent="0.3">
      <c r="A52" s="5" t="s">
        <v>34</v>
      </c>
      <c r="B52" s="5" t="s">
        <v>64</v>
      </c>
      <c r="C52" s="16" t="s">
        <v>35</v>
      </c>
      <c r="D52" s="21">
        <v>3.4722222222223001E-2</v>
      </c>
      <c r="E52" s="21">
        <v>4.8006018518518517E-2</v>
      </c>
      <c r="F52" s="21">
        <f>E52-D52</f>
        <v>1.3283796296295516E-2</v>
      </c>
    </row>
    <row r="53" spans="1:6" s="15" customFormat="1" ht="15" x14ac:dyDescent="0.3">
      <c r="A53" s="5" t="s">
        <v>29</v>
      </c>
      <c r="B53" s="5" t="s">
        <v>64</v>
      </c>
      <c r="C53" s="16" t="s">
        <v>63</v>
      </c>
      <c r="D53" s="21">
        <v>3.4027777777778503E-2</v>
      </c>
      <c r="E53" s="21">
        <v>4.739074074074074E-2</v>
      </c>
      <c r="F53" s="21">
        <f>E53-D53</f>
        <v>1.3362962962962237E-2</v>
      </c>
    </row>
    <row r="54" spans="1:6" s="15" customFormat="1" ht="15" x14ac:dyDescent="0.3">
      <c r="A54" s="5" t="s">
        <v>33</v>
      </c>
      <c r="B54" s="5" t="s">
        <v>67</v>
      </c>
      <c r="C54" s="16" t="s">
        <v>31</v>
      </c>
      <c r="D54" s="21">
        <v>1.3888888888888999E-2</v>
      </c>
      <c r="E54" s="16"/>
      <c r="F54" s="21">
        <f>E54-D54</f>
        <v>-1.3888888888888999E-2</v>
      </c>
    </row>
    <row r="55" spans="1:6" s="15" customFormat="1" ht="15" x14ac:dyDescent="0.3">
      <c r="A55" s="5" t="s">
        <v>50</v>
      </c>
      <c r="B55" s="5" t="s">
        <v>64</v>
      </c>
      <c r="C55" s="16" t="s">
        <v>88</v>
      </c>
      <c r="D55" s="21">
        <v>3.4722222222222199E-3</v>
      </c>
      <c r="E55" s="16"/>
      <c r="F55" s="21">
        <f>E55-D55</f>
        <v>-3.4722222222222199E-3</v>
      </c>
    </row>
    <row r="56" spans="1:6" s="15" customFormat="1" ht="15" x14ac:dyDescent="0.3">
      <c r="A56" s="1"/>
      <c r="B56" s="1"/>
    </row>
    <row r="57" spans="1:6" s="15" customFormat="1" ht="15" x14ac:dyDescent="0.3">
      <c r="A57" s="1"/>
      <c r="B57" s="1"/>
    </row>
    <row r="58" spans="1:6" s="15" customFormat="1" ht="15" x14ac:dyDescent="0.3">
      <c r="A58" s="1"/>
      <c r="B58" s="1"/>
    </row>
    <row r="59" spans="1:6" s="15" customFormat="1" ht="15" x14ac:dyDescent="0.3">
      <c r="A59" s="1"/>
      <c r="B59" s="1"/>
    </row>
    <row r="60" spans="1:6" s="15" customFormat="1" ht="15" x14ac:dyDescent="0.3">
      <c r="A60" s="1"/>
      <c r="B60" s="1"/>
    </row>
    <row r="61" spans="1:6" s="15" customFormat="1" ht="15" x14ac:dyDescent="0.3">
      <c r="A61" s="1"/>
      <c r="B61" s="1"/>
    </row>
    <row r="62" spans="1:6" s="15" customFormat="1" ht="15" x14ac:dyDescent="0.3">
      <c r="A62" s="1"/>
      <c r="B62" s="1"/>
    </row>
    <row r="63" spans="1:6" s="15" customFormat="1" ht="15" x14ac:dyDescent="0.3">
      <c r="A63" s="1"/>
      <c r="B63" s="1"/>
    </row>
    <row r="64" spans="1:6" s="15" customFormat="1" ht="15" x14ac:dyDescent="0.3">
      <c r="A64" s="1"/>
      <c r="B64" s="1"/>
    </row>
    <row r="65" spans="1:2" s="15" customFormat="1" ht="15" x14ac:dyDescent="0.3">
      <c r="A65" s="1"/>
      <c r="B65" s="1"/>
    </row>
    <row r="66" spans="1:2" s="15" customFormat="1" ht="15" x14ac:dyDescent="0.3">
      <c r="A66" s="1"/>
      <c r="B66" s="1"/>
    </row>
    <row r="67" spans="1:2" s="15" customFormat="1" ht="15" x14ac:dyDescent="0.3">
      <c r="A67" s="1"/>
      <c r="B67" s="1"/>
    </row>
  </sheetData>
  <sortState ref="A5:F57">
    <sortCondition ref="F5:F57"/>
  </sortState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7"/>
  <sheetViews>
    <sheetView workbookViewId="0">
      <selection activeCell="C2" sqref="C2"/>
    </sheetView>
  </sheetViews>
  <sheetFormatPr defaultColWidth="15.33203125" defaultRowHeight="13.8" x14ac:dyDescent="0.3"/>
  <cols>
    <col min="1" max="1" width="10.109375" style="1" bestFit="1" customWidth="1"/>
    <col min="2" max="2" width="10.77734375" style="1" bestFit="1" customWidth="1"/>
    <col min="3" max="3" width="42.44140625" style="1" bestFit="1" customWidth="1"/>
    <col min="4" max="4" width="7.109375" style="2" hidden="1" customWidth="1"/>
    <col min="5" max="5" width="10.33203125" style="3" hidden="1" customWidth="1"/>
    <col min="6" max="6" width="7.109375" style="3" bestFit="1" customWidth="1"/>
    <col min="7" max="16384" width="15.33203125" style="3"/>
  </cols>
  <sheetData>
    <row r="2" spans="1:6" ht="17.25" customHeight="1" x14ac:dyDescent="0.3">
      <c r="B2" s="4">
        <v>43859</v>
      </c>
      <c r="C2" s="9" t="s">
        <v>104</v>
      </c>
    </row>
    <row r="3" spans="1:6" s="1" customFormat="1" ht="17.25" customHeight="1" x14ac:dyDescent="0.3"/>
    <row r="4" spans="1:6" s="1" customFormat="1" ht="17.25" customHeight="1" x14ac:dyDescent="0.3">
      <c r="A4" s="5" t="s">
        <v>38</v>
      </c>
      <c r="B4" s="5" t="s">
        <v>66</v>
      </c>
      <c r="C4" s="5" t="s">
        <v>101</v>
      </c>
      <c r="D4" s="6">
        <v>3.4722222222222199E-3</v>
      </c>
      <c r="E4" s="10">
        <v>1.3391203703703704E-2</v>
      </c>
      <c r="F4" s="10">
        <f t="shared" ref="F4:F47" si="0">E4-D4</f>
        <v>9.9189814814814835E-3</v>
      </c>
    </row>
    <row r="5" spans="1:6" s="1" customFormat="1" ht="17.25" customHeight="1" x14ac:dyDescent="0.3">
      <c r="A5" s="5" t="s">
        <v>103</v>
      </c>
      <c r="B5" s="5" t="s">
        <v>64</v>
      </c>
      <c r="C5" s="5" t="s">
        <v>102</v>
      </c>
      <c r="D5" s="6">
        <v>0</v>
      </c>
      <c r="E5" s="10">
        <v>9.92488425925926E-3</v>
      </c>
      <c r="F5" s="10">
        <f t="shared" si="0"/>
        <v>9.92488425925926E-3</v>
      </c>
    </row>
    <row r="6" spans="1:6" s="1" customFormat="1" ht="17.25" customHeight="1" x14ac:dyDescent="0.3">
      <c r="A6" s="5" t="s">
        <v>38</v>
      </c>
      <c r="B6" s="5" t="s">
        <v>66</v>
      </c>
      <c r="C6" s="5" t="s">
        <v>98</v>
      </c>
      <c r="D6" s="6">
        <v>4.1666666666666701E-3</v>
      </c>
      <c r="E6" s="10">
        <v>1.4110648148148148E-2</v>
      </c>
      <c r="F6" s="10">
        <f t="shared" si="0"/>
        <v>9.9439814814814773E-3</v>
      </c>
    </row>
    <row r="7" spans="1:6" s="1" customFormat="1" ht="17.25" customHeight="1" x14ac:dyDescent="0.3">
      <c r="A7" s="5" t="s">
        <v>50</v>
      </c>
      <c r="B7" s="5" t="s">
        <v>66</v>
      </c>
      <c r="C7" s="5" t="s">
        <v>49</v>
      </c>
      <c r="D7" s="6">
        <v>6.9444444444444447E-4</v>
      </c>
      <c r="E7" s="10">
        <v>1.0712847222222223E-2</v>
      </c>
      <c r="F7" s="10">
        <f t="shared" si="0"/>
        <v>1.0018402777777779E-2</v>
      </c>
    </row>
    <row r="8" spans="1:6" s="1" customFormat="1" ht="17.25" customHeight="1" x14ac:dyDescent="0.3">
      <c r="A8" s="5" t="s">
        <v>54</v>
      </c>
      <c r="B8" s="5" t="s">
        <v>64</v>
      </c>
      <c r="C8" s="5" t="s">
        <v>53</v>
      </c>
      <c r="D8" s="6">
        <v>1.38888888888889E-3</v>
      </c>
      <c r="E8" s="10">
        <v>1.1488773148148147E-2</v>
      </c>
      <c r="F8" s="10">
        <f t="shared" si="0"/>
        <v>1.0099884259259256E-2</v>
      </c>
    </row>
    <row r="9" spans="1:6" s="1" customFormat="1" ht="17.25" customHeight="1" x14ac:dyDescent="0.3">
      <c r="A9" s="5" t="s">
        <v>50</v>
      </c>
      <c r="B9" s="5" t="s">
        <v>64</v>
      </c>
      <c r="C9" s="5" t="s">
        <v>48</v>
      </c>
      <c r="D9" s="6">
        <v>2.0833333333333298E-3</v>
      </c>
      <c r="E9" s="10">
        <v>1.2196527777777777E-2</v>
      </c>
      <c r="F9" s="10">
        <f t="shared" si="0"/>
        <v>1.0113194444444447E-2</v>
      </c>
    </row>
    <row r="10" spans="1:6" s="1" customFormat="1" ht="17.25" customHeight="1" x14ac:dyDescent="0.3">
      <c r="A10" s="5" t="s">
        <v>39</v>
      </c>
      <c r="B10" s="5" t="s">
        <v>66</v>
      </c>
      <c r="C10" s="5" t="s">
        <v>41</v>
      </c>
      <c r="D10" s="6">
        <v>4.8611111111111103E-3</v>
      </c>
      <c r="E10" s="10">
        <v>1.510439814814815E-2</v>
      </c>
      <c r="F10" s="10">
        <f t="shared" si="0"/>
        <v>1.024328703703704E-2</v>
      </c>
    </row>
    <row r="11" spans="1:6" s="1" customFormat="1" ht="17.25" customHeight="1" x14ac:dyDescent="0.3">
      <c r="A11" s="5" t="s">
        <v>50</v>
      </c>
      <c r="B11" s="5" t="s">
        <v>64</v>
      </c>
      <c r="C11" s="5" t="s">
        <v>61</v>
      </c>
      <c r="D11" s="6">
        <v>2.7777777777777801E-3</v>
      </c>
      <c r="E11" s="10">
        <v>1.3195717592592594E-2</v>
      </c>
      <c r="F11" s="10">
        <f t="shared" si="0"/>
        <v>1.0417939814814814E-2</v>
      </c>
    </row>
    <row r="12" spans="1:6" s="1" customFormat="1" ht="17.25" customHeight="1" x14ac:dyDescent="0.3">
      <c r="A12" s="5" t="s">
        <v>38</v>
      </c>
      <c r="B12" s="5" t="s">
        <v>64</v>
      </c>
      <c r="C12" s="5" t="s">
        <v>55</v>
      </c>
      <c r="D12" s="6">
        <v>6.9444444444444397E-3</v>
      </c>
      <c r="E12" s="10">
        <v>1.7376504629629631E-2</v>
      </c>
      <c r="F12" s="10">
        <f t="shared" si="0"/>
        <v>1.043206018518519E-2</v>
      </c>
    </row>
    <row r="13" spans="1:6" s="1" customFormat="1" ht="17.25" customHeight="1" x14ac:dyDescent="0.3">
      <c r="A13" s="5" t="s">
        <v>39</v>
      </c>
      <c r="B13" s="5" t="s">
        <v>67</v>
      </c>
      <c r="C13" s="5" t="s">
        <v>40</v>
      </c>
      <c r="D13" s="6">
        <v>5.5555555555555601E-3</v>
      </c>
      <c r="E13" s="10">
        <v>1.6038541666666666E-2</v>
      </c>
      <c r="F13" s="10">
        <f t="shared" si="0"/>
        <v>1.0482986111111106E-2</v>
      </c>
    </row>
    <row r="14" spans="1:6" s="1" customFormat="1" ht="17.25" customHeight="1" x14ac:dyDescent="0.3">
      <c r="A14" s="5" t="s">
        <v>39</v>
      </c>
      <c r="B14" s="5" t="s">
        <v>66</v>
      </c>
      <c r="C14" s="5" t="s">
        <v>42</v>
      </c>
      <c r="D14" s="6">
        <v>6.2500000000000003E-3</v>
      </c>
      <c r="E14" s="10">
        <v>1.6740509259259257E-2</v>
      </c>
      <c r="F14" s="10">
        <f t="shared" si="0"/>
        <v>1.0490509259259257E-2</v>
      </c>
    </row>
    <row r="15" spans="1:6" s="1" customFormat="1" ht="17.25" customHeight="1" x14ac:dyDescent="0.3">
      <c r="A15" s="5" t="s">
        <v>52</v>
      </c>
      <c r="B15" s="5" t="s">
        <v>66</v>
      </c>
      <c r="C15" s="5" t="s">
        <v>75</v>
      </c>
      <c r="D15" s="6">
        <v>1.0416666666666701E-2</v>
      </c>
      <c r="E15" s="10">
        <v>2.1017129629629632E-2</v>
      </c>
      <c r="F15" s="10">
        <f t="shared" si="0"/>
        <v>1.0600462962962931E-2</v>
      </c>
    </row>
    <row r="16" spans="1:6" s="1" customFormat="1" ht="17.25" customHeight="1" x14ac:dyDescent="0.3">
      <c r="A16" s="5" t="s">
        <v>47</v>
      </c>
      <c r="B16" s="5" t="s">
        <v>64</v>
      </c>
      <c r="C16" s="5" t="s">
        <v>24</v>
      </c>
      <c r="D16" s="6">
        <v>1.2500000000000001E-2</v>
      </c>
      <c r="E16" s="10">
        <v>2.3102314814814815E-2</v>
      </c>
      <c r="F16" s="10">
        <f t="shared" si="0"/>
        <v>1.0602314814814814E-2</v>
      </c>
    </row>
    <row r="17" spans="1:6" s="1" customFormat="1" ht="17.25" customHeight="1" x14ac:dyDescent="0.3">
      <c r="A17" s="5" t="s">
        <v>95</v>
      </c>
      <c r="B17" s="5" t="s">
        <v>68</v>
      </c>
      <c r="C17" s="5" t="s">
        <v>94</v>
      </c>
      <c r="D17" s="6">
        <v>9.7222222222222206E-3</v>
      </c>
      <c r="E17" s="10">
        <v>2.0377777777777779E-2</v>
      </c>
      <c r="F17" s="10">
        <f t="shared" si="0"/>
        <v>1.0655555555555559E-2</v>
      </c>
    </row>
    <row r="18" spans="1:6" s="1" customFormat="1" ht="17.25" customHeight="1" x14ac:dyDescent="0.3">
      <c r="A18" s="5" t="s">
        <v>95</v>
      </c>
      <c r="B18" s="5" t="s">
        <v>66</v>
      </c>
      <c r="C18" s="5" t="s">
        <v>99</v>
      </c>
      <c r="D18" s="6">
        <v>7.6388888888888904E-3</v>
      </c>
      <c r="E18" s="10">
        <v>1.829837962962963E-2</v>
      </c>
      <c r="F18" s="10">
        <f t="shared" si="0"/>
        <v>1.065949074074074E-2</v>
      </c>
    </row>
    <row r="19" spans="1:6" s="1" customFormat="1" ht="17.25" customHeight="1" x14ac:dyDescent="0.3">
      <c r="A19" s="5" t="s">
        <v>47</v>
      </c>
      <c r="B19" s="5" t="s">
        <v>64</v>
      </c>
      <c r="C19" s="5" t="s">
        <v>25</v>
      </c>
      <c r="D19" s="6">
        <v>1.38888888888889E-2</v>
      </c>
      <c r="E19" s="10">
        <v>2.4554398148148148E-2</v>
      </c>
      <c r="F19" s="10">
        <f t="shared" si="0"/>
        <v>1.0665509259259248E-2</v>
      </c>
    </row>
    <row r="20" spans="1:6" s="1" customFormat="1" ht="17.25" customHeight="1" x14ac:dyDescent="0.3">
      <c r="A20" s="5" t="s">
        <v>52</v>
      </c>
      <c r="B20" s="5" t="s">
        <v>66</v>
      </c>
      <c r="C20" s="5" t="s">
        <v>76</v>
      </c>
      <c r="D20" s="6">
        <v>1.1111111111111099E-2</v>
      </c>
      <c r="E20" s="10">
        <v>2.1780555555555556E-2</v>
      </c>
      <c r="F20" s="10">
        <f t="shared" si="0"/>
        <v>1.0669444444444457E-2</v>
      </c>
    </row>
    <row r="21" spans="1:6" s="1" customFormat="1" ht="17.25" customHeight="1" x14ac:dyDescent="0.3">
      <c r="A21" s="5" t="s">
        <v>47</v>
      </c>
      <c r="B21" s="5" t="s">
        <v>66</v>
      </c>
      <c r="C21" s="5" t="s">
        <v>27</v>
      </c>
      <c r="D21" s="6">
        <v>1.3194444444444399E-2</v>
      </c>
      <c r="E21" s="10">
        <v>2.3935185185185184E-2</v>
      </c>
      <c r="F21" s="10">
        <f t="shared" si="0"/>
        <v>1.0740740740740785E-2</v>
      </c>
    </row>
    <row r="22" spans="1:6" s="1" customFormat="1" ht="17.25" customHeight="1" x14ac:dyDescent="0.3">
      <c r="A22" s="5" t="s">
        <v>47</v>
      </c>
      <c r="B22" s="5" t="s">
        <v>64</v>
      </c>
      <c r="C22" s="5" t="s">
        <v>62</v>
      </c>
      <c r="D22" s="6">
        <v>1.18055555555556E-2</v>
      </c>
      <c r="E22" s="10">
        <v>2.2550810185185181E-2</v>
      </c>
      <c r="F22" s="10">
        <f t="shared" si="0"/>
        <v>1.074525462962958E-2</v>
      </c>
    </row>
    <row r="23" spans="1:6" s="1" customFormat="1" ht="17.25" customHeight="1" x14ac:dyDescent="0.3">
      <c r="A23" s="5" t="s">
        <v>33</v>
      </c>
      <c r="B23" s="5" t="s">
        <v>66</v>
      </c>
      <c r="C23" s="5" t="s">
        <v>32</v>
      </c>
      <c r="D23" s="6">
        <v>8.3333333333333297E-3</v>
      </c>
      <c r="E23" s="10">
        <v>1.9095949074074074E-2</v>
      </c>
      <c r="F23" s="10">
        <f t="shared" si="0"/>
        <v>1.0762615740740744E-2</v>
      </c>
    </row>
    <row r="24" spans="1:6" s="1" customFormat="1" ht="17.25" customHeight="1" x14ac:dyDescent="0.3">
      <c r="A24" s="5" t="s">
        <v>37</v>
      </c>
      <c r="B24" s="5" t="s">
        <v>64</v>
      </c>
      <c r="C24" s="5" t="s">
        <v>16</v>
      </c>
      <c r="D24" s="6">
        <v>1.52777777777778E-2</v>
      </c>
      <c r="E24" s="10">
        <v>2.6092592592592587E-2</v>
      </c>
      <c r="F24" s="10">
        <f t="shared" si="0"/>
        <v>1.0814814814814788E-2</v>
      </c>
    </row>
    <row r="25" spans="1:6" s="1" customFormat="1" ht="17.25" customHeight="1" x14ac:dyDescent="0.3">
      <c r="A25" s="5" t="s">
        <v>37</v>
      </c>
      <c r="B25" s="5" t="s">
        <v>66</v>
      </c>
      <c r="C25" s="5" t="s">
        <v>19</v>
      </c>
      <c r="D25" s="6">
        <v>1.59722222222222E-2</v>
      </c>
      <c r="E25" s="10">
        <v>2.7042245370370369E-2</v>
      </c>
      <c r="F25" s="10">
        <f t="shared" si="0"/>
        <v>1.1070023148148169E-2</v>
      </c>
    </row>
    <row r="26" spans="1:6" s="1" customFormat="1" ht="17.25" customHeight="1" x14ac:dyDescent="0.3">
      <c r="A26" s="5" t="s">
        <v>37</v>
      </c>
      <c r="B26" s="5" t="s">
        <v>66</v>
      </c>
      <c r="C26" s="5" t="s">
        <v>22</v>
      </c>
      <c r="D26" s="6">
        <v>1.94444444444444E-2</v>
      </c>
      <c r="E26" s="10">
        <v>3.0532523148148149E-2</v>
      </c>
      <c r="F26" s="10">
        <f t="shared" si="0"/>
        <v>1.1088078703703749E-2</v>
      </c>
    </row>
    <row r="27" spans="1:6" s="1" customFormat="1" ht="17.25" customHeight="1" x14ac:dyDescent="0.3">
      <c r="A27" s="5" t="s">
        <v>33</v>
      </c>
      <c r="B27" s="5" t="s">
        <v>67</v>
      </c>
      <c r="C27" s="5" t="s">
        <v>31</v>
      </c>
      <c r="D27" s="6">
        <v>9.0277777777777804E-3</v>
      </c>
      <c r="E27" s="10">
        <v>2.0134490740740741E-2</v>
      </c>
      <c r="F27" s="10">
        <f t="shared" si="0"/>
        <v>1.1106712962962961E-2</v>
      </c>
    </row>
    <row r="28" spans="1:6" s="1" customFormat="1" ht="17.25" customHeight="1" x14ac:dyDescent="0.3">
      <c r="A28" s="5" t="s">
        <v>96</v>
      </c>
      <c r="B28" s="5" t="s">
        <v>64</v>
      </c>
      <c r="C28" s="5" t="s">
        <v>97</v>
      </c>
      <c r="D28" s="6">
        <v>2.1527777777777798E-2</v>
      </c>
      <c r="E28" s="18">
        <v>3.2639699074074074E-2</v>
      </c>
      <c r="F28" s="10">
        <f t="shared" si="0"/>
        <v>1.1111921296296276E-2</v>
      </c>
    </row>
    <row r="29" spans="1:6" s="1" customFormat="1" ht="17.25" customHeight="1" x14ac:dyDescent="0.3">
      <c r="A29" s="5" t="s">
        <v>46</v>
      </c>
      <c r="B29" s="5" t="s">
        <v>66</v>
      </c>
      <c r="C29" s="5" t="s">
        <v>45</v>
      </c>
      <c r="D29" s="6">
        <v>2.29166666666667E-2</v>
      </c>
      <c r="E29" s="18">
        <v>3.4081134259259259E-2</v>
      </c>
      <c r="F29" s="10">
        <f t="shared" si="0"/>
        <v>1.1164467592592559E-2</v>
      </c>
    </row>
    <row r="30" spans="1:6" s="1" customFormat="1" ht="17.25" customHeight="1" x14ac:dyDescent="0.3">
      <c r="A30" s="5" t="s">
        <v>37</v>
      </c>
      <c r="B30" s="5" t="s">
        <v>65</v>
      </c>
      <c r="C30" s="5" t="s">
        <v>83</v>
      </c>
      <c r="D30" s="6">
        <v>1.8749999999999999E-2</v>
      </c>
      <c r="E30" s="10">
        <v>3.0044560185185185E-2</v>
      </c>
      <c r="F30" s="10">
        <f t="shared" si="0"/>
        <v>1.1294560185185185E-2</v>
      </c>
    </row>
    <row r="31" spans="1:6" s="1" customFormat="1" ht="17.25" customHeight="1" x14ac:dyDescent="0.3">
      <c r="A31" s="5" t="s">
        <v>30</v>
      </c>
      <c r="B31" s="5" t="s">
        <v>64</v>
      </c>
      <c r="C31" s="5" t="s">
        <v>4</v>
      </c>
      <c r="D31" s="6">
        <v>1.6666666666666701E-2</v>
      </c>
      <c r="E31" s="10">
        <v>2.8004745370370371E-2</v>
      </c>
      <c r="F31" s="10">
        <f t="shared" si="0"/>
        <v>1.133807870370367E-2</v>
      </c>
    </row>
    <row r="32" spans="1:6" ht="17.25" customHeight="1" x14ac:dyDescent="0.3">
      <c r="A32" s="12" t="s">
        <v>60</v>
      </c>
      <c r="B32" s="8" t="s">
        <v>71</v>
      </c>
      <c r="C32" s="8" t="s">
        <v>72</v>
      </c>
      <c r="D32" s="6">
        <v>2.36111111111111E-2</v>
      </c>
      <c r="E32" s="18">
        <v>3.5065046296296302E-2</v>
      </c>
      <c r="F32" s="10">
        <f t="shared" si="0"/>
        <v>1.1453935185185202E-2</v>
      </c>
    </row>
    <row r="33" spans="1:6" ht="17.25" customHeight="1" x14ac:dyDescent="0.3">
      <c r="A33" s="5" t="s">
        <v>51</v>
      </c>
      <c r="B33" s="5" t="s">
        <v>66</v>
      </c>
      <c r="C33" s="5" t="s">
        <v>78</v>
      </c>
      <c r="D33" s="6">
        <v>2.4305555555555601E-2</v>
      </c>
      <c r="E33" s="18">
        <v>3.5815624999999997E-2</v>
      </c>
      <c r="F33" s="10">
        <f t="shared" si="0"/>
        <v>1.1510069444444396E-2</v>
      </c>
    </row>
    <row r="34" spans="1:6" ht="17.25" customHeight="1" x14ac:dyDescent="0.3">
      <c r="A34" s="5" t="s">
        <v>37</v>
      </c>
      <c r="B34" s="5" t="s">
        <v>64</v>
      </c>
      <c r="C34" s="5" t="s">
        <v>17</v>
      </c>
      <c r="D34" s="6">
        <v>1.7361111111111101E-2</v>
      </c>
      <c r="E34" s="10">
        <v>2.8885532407407405E-2</v>
      </c>
      <c r="F34" s="10">
        <f t="shared" si="0"/>
        <v>1.1524421296296303E-2</v>
      </c>
    </row>
    <row r="35" spans="1:6" ht="17.25" customHeight="1" x14ac:dyDescent="0.3">
      <c r="A35" s="13" t="s">
        <v>59</v>
      </c>
      <c r="B35" s="5" t="s">
        <v>64</v>
      </c>
      <c r="C35" s="5" t="s">
        <v>84</v>
      </c>
      <c r="D35" s="6">
        <v>2.5000000000000001E-2</v>
      </c>
      <c r="E35" s="10">
        <v>3.6948495370370364E-2</v>
      </c>
      <c r="F35" s="10">
        <f t="shared" si="0"/>
        <v>1.1948495370370363E-2</v>
      </c>
    </row>
    <row r="36" spans="1:6" ht="17.25" customHeight="1" x14ac:dyDescent="0.3">
      <c r="A36" s="13" t="s">
        <v>34</v>
      </c>
      <c r="B36" s="5" t="s">
        <v>66</v>
      </c>
      <c r="C36" s="5" t="s">
        <v>11</v>
      </c>
      <c r="D36" s="6">
        <v>2.5694444444444402E-2</v>
      </c>
      <c r="E36" s="10">
        <v>3.7802777777777775E-2</v>
      </c>
      <c r="F36" s="10">
        <f t="shared" si="0"/>
        <v>1.2108333333333374E-2</v>
      </c>
    </row>
    <row r="37" spans="1:6" s="1" customFormat="1" ht="17.25" customHeight="1" x14ac:dyDescent="0.3">
      <c r="A37" s="13" t="s">
        <v>30</v>
      </c>
      <c r="B37" s="5" t="s">
        <v>68</v>
      </c>
      <c r="C37" s="5" t="s">
        <v>5</v>
      </c>
      <c r="D37" s="6">
        <v>2.0833333333333301E-2</v>
      </c>
      <c r="E37" s="10">
        <v>3.2981712962962963E-2</v>
      </c>
      <c r="F37" s="10">
        <f t="shared" si="0"/>
        <v>1.2148379629629662E-2</v>
      </c>
    </row>
    <row r="38" spans="1:6" s="1" customFormat="1" ht="17.25" customHeight="1" x14ac:dyDescent="0.3">
      <c r="A38" s="13" t="s">
        <v>29</v>
      </c>
      <c r="B38" s="5" t="s">
        <v>64</v>
      </c>
      <c r="C38" s="5" t="s">
        <v>0</v>
      </c>
      <c r="D38" s="6">
        <v>2.8472222222222201E-2</v>
      </c>
      <c r="E38" s="10">
        <v>4.0860879629629629E-2</v>
      </c>
      <c r="F38" s="10">
        <f t="shared" si="0"/>
        <v>1.2388657407407428E-2</v>
      </c>
    </row>
    <row r="39" spans="1:6" s="1" customFormat="1" ht="17.25" customHeight="1" x14ac:dyDescent="0.3">
      <c r="A39" s="13" t="s">
        <v>29</v>
      </c>
      <c r="B39" s="5" t="s">
        <v>68</v>
      </c>
      <c r="C39" s="5" t="s">
        <v>1</v>
      </c>
      <c r="D39" s="6">
        <v>2.9166666666666698E-2</v>
      </c>
      <c r="E39" s="10">
        <v>4.1618634259259261E-2</v>
      </c>
      <c r="F39" s="10">
        <f t="shared" si="0"/>
        <v>1.2451967592592563E-2</v>
      </c>
    </row>
    <row r="40" spans="1:6" s="1" customFormat="1" ht="17.25" customHeight="1" x14ac:dyDescent="0.3">
      <c r="A40" s="13" t="s">
        <v>34</v>
      </c>
      <c r="B40" s="5" t="s">
        <v>66</v>
      </c>
      <c r="C40" s="5" t="s">
        <v>12</v>
      </c>
      <c r="D40" s="6">
        <v>2.6388888888888899E-2</v>
      </c>
      <c r="E40" s="10">
        <v>3.8970601851851853E-2</v>
      </c>
      <c r="F40" s="10">
        <f t="shared" si="0"/>
        <v>1.2581712962962954E-2</v>
      </c>
    </row>
    <row r="41" spans="1:6" s="1" customFormat="1" ht="17.25" customHeight="1" x14ac:dyDescent="0.3">
      <c r="A41" s="13" t="s">
        <v>34</v>
      </c>
      <c r="B41" s="5" t="s">
        <v>66</v>
      </c>
      <c r="C41" s="5" t="s">
        <v>13</v>
      </c>
      <c r="D41" s="6">
        <v>2.70833333333333E-2</v>
      </c>
      <c r="E41" s="10">
        <v>3.9891898148148149E-2</v>
      </c>
      <c r="F41" s="10">
        <f t="shared" si="0"/>
        <v>1.2808564814814849E-2</v>
      </c>
    </row>
    <row r="42" spans="1:6" s="1" customFormat="1" ht="17.25" customHeight="1" x14ac:dyDescent="0.3">
      <c r="A42" s="13" t="s">
        <v>29</v>
      </c>
      <c r="B42" s="5" t="s">
        <v>64</v>
      </c>
      <c r="C42" s="5" t="s">
        <v>63</v>
      </c>
      <c r="D42" s="6">
        <v>2.9861111111111099E-2</v>
      </c>
      <c r="E42" s="24">
        <v>4.2719212962962966E-2</v>
      </c>
      <c r="F42" s="10">
        <f t="shared" si="0"/>
        <v>1.2858101851851867E-2</v>
      </c>
    </row>
    <row r="43" spans="1:6" s="1" customFormat="1" ht="17.25" customHeight="1" x14ac:dyDescent="0.3">
      <c r="A43" s="13" t="s">
        <v>34</v>
      </c>
      <c r="B43" s="5" t="s">
        <v>64</v>
      </c>
      <c r="C43" s="5" t="s">
        <v>35</v>
      </c>
      <c r="D43" s="6">
        <v>2.7777777777777801E-2</v>
      </c>
      <c r="E43" s="10">
        <v>4.0718055555555556E-2</v>
      </c>
      <c r="F43" s="10">
        <f t="shared" si="0"/>
        <v>1.2940277777777755E-2</v>
      </c>
    </row>
    <row r="44" spans="1:6" s="1" customFormat="1" ht="17.25" customHeight="1" x14ac:dyDescent="0.3">
      <c r="A44" s="13" t="s">
        <v>47</v>
      </c>
      <c r="B44" s="5" t="s">
        <v>64</v>
      </c>
      <c r="C44" s="5" t="s">
        <v>26</v>
      </c>
      <c r="D44" s="6">
        <v>1.4583333333333301E-2</v>
      </c>
      <c r="E44" s="10">
        <v>2.7941666666666667E-2</v>
      </c>
      <c r="F44" s="10">
        <f t="shared" si="0"/>
        <v>1.3358333333333366E-2</v>
      </c>
    </row>
    <row r="45" spans="1:6" s="1" customFormat="1" ht="17.25" customHeight="1" x14ac:dyDescent="0.3">
      <c r="A45" s="5" t="s">
        <v>46</v>
      </c>
      <c r="B45" s="5" t="s">
        <v>64</v>
      </c>
      <c r="C45" s="5" t="s">
        <v>44</v>
      </c>
      <c r="D45" s="6">
        <v>2.2222222222222199E-2</v>
      </c>
      <c r="E45" s="11"/>
      <c r="F45" s="10">
        <f t="shared" si="0"/>
        <v>-2.2222222222222199E-2</v>
      </c>
    </row>
    <row r="46" spans="1:6" s="1" customFormat="1" ht="17.25" customHeight="1" x14ac:dyDescent="0.3">
      <c r="A46" s="5" t="s">
        <v>37</v>
      </c>
      <c r="B46" s="5" t="s">
        <v>66</v>
      </c>
      <c r="C46" s="5" t="s">
        <v>100</v>
      </c>
      <c r="D46" s="6">
        <v>2.0138888888888901E-2</v>
      </c>
      <c r="E46" s="5"/>
      <c r="F46" s="10">
        <f t="shared" si="0"/>
        <v>-2.0138888888888901E-2</v>
      </c>
    </row>
    <row r="47" spans="1:6" s="1" customFormat="1" ht="17.25" customHeight="1" x14ac:dyDescent="0.3">
      <c r="A47" s="5" t="s">
        <v>37</v>
      </c>
      <c r="B47" s="5" t="s">
        <v>65</v>
      </c>
      <c r="C47" s="5" t="s">
        <v>14</v>
      </c>
      <c r="D47" s="6">
        <v>1.8055555555555599E-2</v>
      </c>
      <c r="E47" s="5"/>
      <c r="F47" s="10">
        <f t="shared" si="0"/>
        <v>-1.8055555555555599E-2</v>
      </c>
    </row>
    <row r="48" spans="1:6" s="1" customFormat="1" ht="17.25" customHeight="1" x14ac:dyDescent="0.3">
      <c r="D48" s="9"/>
    </row>
    <row r="49" spans="4:4" s="1" customFormat="1" ht="17.25" customHeight="1" x14ac:dyDescent="0.3">
      <c r="D49" s="9"/>
    </row>
    <row r="50" spans="4:4" s="1" customFormat="1" ht="17.25" customHeight="1" x14ac:dyDescent="0.3">
      <c r="D50" s="9"/>
    </row>
    <row r="51" spans="4:4" s="1" customFormat="1" ht="17.25" customHeight="1" x14ac:dyDescent="0.3">
      <c r="D51" s="9"/>
    </row>
    <row r="52" spans="4:4" s="1" customFormat="1" ht="17.25" customHeight="1" x14ac:dyDescent="0.3">
      <c r="D52" s="9"/>
    </row>
    <row r="53" spans="4:4" s="1" customFormat="1" ht="17.25" customHeight="1" x14ac:dyDescent="0.3">
      <c r="D53" s="9"/>
    </row>
    <row r="54" spans="4:4" s="1" customFormat="1" ht="17.25" customHeight="1" x14ac:dyDescent="0.3">
      <c r="D54" s="9"/>
    </row>
    <row r="55" spans="4:4" s="1" customFormat="1" ht="17.25" customHeight="1" x14ac:dyDescent="0.3">
      <c r="D55" s="9"/>
    </row>
    <row r="56" spans="4:4" s="1" customFormat="1" ht="17.25" customHeight="1" x14ac:dyDescent="0.3">
      <c r="D56" s="9"/>
    </row>
    <row r="57" spans="4:4" s="1" customFormat="1" ht="17.25" customHeight="1" x14ac:dyDescent="0.3">
      <c r="D57" s="9"/>
    </row>
  </sheetData>
  <sortState ref="A4:F44">
    <sortCondition ref="F4:F44"/>
  </sortState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6"/>
  <sheetViews>
    <sheetView tabSelected="1" zoomScaleNormal="100" workbookViewId="0">
      <selection activeCell="C2" sqref="C2"/>
    </sheetView>
  </sheetViews>
  <sheetFormatPr defaultColWidth="9.109375" defaultRowHeight="13.2" x14ac:dyDescent="0.3"/>
  <cols>
    <col min="1" max="1" width="8.88671875" style="30" bestFit="1" customWidth="1"/>
    <col min="2" max="2" width="9.44140625" style="30" bestFit="1" customWidth="1"/>
    <col min="3" max="3" width="38.109375" style="27" bestFit="1" customWidth="1"/>
    <col min="4" max="5" width="7.109375" style="27" hidden="1" customWidth="1"/>
    <col min="6" max="6" width="7.109375" style="27" bestFit="1" customWidth="1"/>
    <col min="7" max="7" width="0.6640625" style="27" customWidth="1"/>
    <col min="8" max="9" width="7.109375" style="27" hidden="1" customWidth="1"/>
    <col min="10" max="10" width="7.109375" style="27" bestFit="1" customWidth="1"/>
    <col min="11" max="11" width="0.6640625" style="27" customWidth="1"/>
    <col min="12" max="13" width="7.109375" style="27" hidden="1" customWidth="1"/>
    <col min="14" max="14" width="7.109375" style="27" bestFit="1" customWidth="1"/>
    <col min="15" max="15" width="0.6640625" style="27" customWidth="1"/>
    <col min="16" max="16" width="7.21875" style="28" bestFit="1" customWidth="1"/>
    <col min="17" max="16384" width="9.109375" style="27"/>
  </cols>
  <sheetData>
    <row r="1" spans="1:16" x14ac:dyDescent="0.3">
      <c r="C1" s="28" t="s">
        <v>110</v>
      </c>
    </row>
    <row r="2" spans="1:16" x14ac:dyDescent="0.3">
      <c r="C2" s="28" t="s">
        <v>111</v>
      </c>
    </row>
    <row r="3" spans="1:16" ht="15" customHeight="1" x14ac:dyDescent="0.3">
      <c r="D3" s="33" t="s">
        <v>91</v>
      </c>
      <c r="E3" s="33"/>
      <c r="F3" s="33"/>
      <c r="H3" s="33" t="s">
        <v>92</v>
      </c>
      <c r="I3" s="33"/>
      <c r="J3" s="33"/>
      <c r="L3" s="33" t="s">
        <v>112</v>
      </c>
      <c r="M3" s="33"/>
      <c r="N3" s="33"/>
      <c r="P3" s="7" t="s">
        <v>93</v>
      </c>
    </row>
    <row r="4" spans="1:16" x14ac:dyDescent="0.3">
      <c r="A4" s="22" t="s">
        <v>38</v>
      </c>
      <c r="B4" s="22" t="s">
        <v>66</v>
      </c>
      <c r="C4" s="5" t="s">
        <v>101</v>
      </c>
      <c r="D4" s="5"/>
      <c r="E4" s="5"/>
      <c r="F4" s="5"/>
      <c r="H4" s="5"/>
      <c r="I4" s="13"/>
      <c r="J4" s="5"/>
      <c r="L4" s="10">
        <v>3.4722222222222199E-3</v>
      </c>
      <c r="M4" s="25">
        <v>1.3391203703703704E-2</v>
      </c>
      <c r="N4" s="10">
        <f t="shared" ref="N4:N22" si="0">M4-L4</f>
        <v>9.9189814814814835E-3</v>
      </c>
      <c r="P4" s="6">
        <f>(N4+J4+F4)/1</f>
        <v>9.9189814814814835E-3</v>
      </c>
    </row>
    <row r="5" spans="1:16" x14ac:dyDescent="0.3">
      <c r="A5" s="22" t="s">
        <v>38</v>
      </c>
      <c r="B5" s="22" t="s">
        <v>66</v>
      </c>
      <c r="C5" s="5" t="s">
        <v>98</v>
      </c>
      <c r="D5" s="5"/>
      <c r="E5" s="5"/>
      <c r="F5" s="5"/>
      <c r="H5" s="1"/>
      <c r="I5" s="1"/>
      <c r="J5" s="5"/>
      <c r="L5" s="10">
        <v>4.1666666666666701E-3</v>
      </c>
      <c r="M5" s="25">
        <v>1.4110648148148148E-2</v>
      </c>
      <c r="N5" s="10">
        <f t="shared" si="0"/>
        <v>9.9439814814814773E-3</v>
      </c>
      <c r="P5" s="6">
        <f>(N5+J5+F5)/1</f>
        <v>9.9439814814814773E-3</v>
      </c>
    </row>
    <row r="6" spans="1:16" x14ac:dyDescent="0.3">
      <c r="A6" s="22" t="s">
        <v>105</v>
      </c>
      <c r="B6" s="22" t="s">
        <v>64</v>
      </c>
      <c r="C6" s="5" t="s">
        <v>85</v>
      </c>
      <c r="D6" s="5"/>
      <c r="E6" s="5"/>
      <c r="F6" s="5"/>
      <c r="H6" s="10">
        <v>0</v>
      </c>
      <c r="I6" s="25">
        <v>9.9768518518518531E-3</v>
      </c>
      <c r="J6" s="10">
        <f>I6-H6</f>
        <v>9.9768518518518531E-3</v>
      </c>
      <c r="L6" s="10">
        <v>0</v>
      </c>
      <c r="M6" s="25">
        <v>9.92488425925926E-3</v>
      </c>
      <c r="N6" s="10">
        <f t="shared" si="0"/>
        <v>9.92488425925926E-3</v>
      </c>
      <c r="P6" s="6">
        <f>(N6+J6+F6)/2</f>
        <v>9.9508680555555565E-3</v>
      </c>
    </row>
    <row r="7" spans="1:16" x14ac:dyDescent="0.3">
      <c r="A7" s="22" t="s">
        <v>106</v>
      </c>
      <c r="B7" s="22" t="s">
        <v>66</v>
      </c>
      <c r="C7" s="5" t="s">
        <v>49</v>
      </c>
      <c r="D7" s="10">
        <v>0</v>
      </c>
      <c r="E7" s="10">
        <v>1.0009953703703703E-2</v>
      </c>
      <c r="F7" s="10">
        <f t="shared" ref="F7:F14" si="1">E7-D7</f>
        <v>1.0009953703703703E-2</v>
      </c>
      <c r="H7" s="10">
        <v>6.9444444444444447E-4</v>
      </c>
      <c r="I7" s="25">
        <v>1.0673726851851853E-2</v>
      </c>
      <c r="J7" s="10">
        <f>I7-H7</f>
        <v>9.9792824074074089E-3</v>
      </c>
      <c r="L7" s="10">
        <v>6.9444444444444447E-4</v>
      </c>
      <c r="M7" s="25">
        <v>1.0712847222222223E-2</v>
      </c>
      <c r="N7" s="10">
        <f t="shared" si="0"/>
        <v>1.0018402777777779E-2</v>
      </c>
      <c r="P7" s="6">
        <f>(N7+J7+F7)/3</f>
        <v>1.0002546296296296E-2</v>
      </c>
    </row>
    <row r="8" spans="1:16" x14ac:dyDescent="0.3">
      <c r="A8" s="22" t="s">
        <v>106</v>
      </c>
      <c r="B8" s="22" t="s">
        <v>64</v>
      </c>
      <c r="C8" s="5" t="s">
        <v>48</v>
      </c>
      <c r="D8" s="10">
        <v>1.38888888888889E-3</v>
      </c>
      <c r="E8" s="10">
        <v>1.1494791666666665E-2</v>
      </c>
      <c r="F8" s="10">
        <f t="shared" si="1"/>
        <v>1.0105902777777776E-2</v>
      </c>
      <c r="H8" s="10">
        <v>1.38888888888889E-3</v>
      </c>
      <c r="I8" s="25">
        <v>1.1489236111111112E-2</v>
      </c>
      <c r="J8" s="10">
        <f>I8-H8</f>
        <v>1.0100347222222222E-2</v>
      </c>
      <c r="L8" s="10">
        <v>2.0833333333333298E-3</v>
      </c>
      <c r="M8" s="25">
        <v>1.2196527777777777E-2</v>
      </c>
      <c r="N8" s="10">
        <f t="shared" si="0"/>
        <v>1.0113194444444447E-2</v>
      </c>
      <c r="P8" s="6">
        <f>(N8+J8+F8)/3</f>
        <v>1.0106481481481482E-2</v>
      </c>
    </row>
    <row r="9" spans="1:16" x14ac:dyDescent="0.3">
      <c r="A9" s="22" t="s">
        <v>39</v>
      </c>
      <c r="B9" s="22" t="s">
        <v>66</v>
      </c>
      <c r="C9" s="5" t="s">
        <v>41</v>
      </c>
      <c r="D9" s="10">
        <v>2.7777777777777801E-3</v>
      </c>
      <c r="E9" s="10">
        <v>1.3109375000000001E-2</v>
      </c>
      <c r="F9" s="10">
        <f t="shared" si="1"/>
        <v>1.0331597222222221E-2</v>
      </c>
      <c r="H9" s="10">
        <v>2.0833333333333298E-3</v>
      </c>
      <c r="I9" s="25">
        <v>1.2348148148148148E-2</v>
      </c>
      <c r="J9" s="10">
        <f>I9-H9</f>
        <v>1.0264814814814819E-2</v>
      </c>
      <c r="L9" s="10">
        <v>4.8611111111111103E-3</v>
      </c>
      <c r="M9" s="25">
        <v>1.510439814814815E-2</v>
      </c>
      <c r="N9" s="10">
        <f t="shared" si="0"/>
        <v>1.024328703703704E-2</v>
      </c>
      <c r="P9" s="6">
        <f>(N9+J9+F9)/3</f>
        <v>1.0279899691358027E-2</v>
      </c>
    </row>
    <row r="10" spans="1:16" x14ac:dyDescent="0.3">
      <c r="A10" s="22" t="s">
        <v>54</v>
      </c>
      <c r="B10" s="22" t="s">
        <v>64</v>
      </c>
      <c r="C10" s="5" t="s">
        <v>53</v>
      </c>
      <c r="D10" s="10">
        <v>6.9444444444444447E-4</v>
      </c>
      <c r="E10" s="10">
        <v>1.1168634259259258E-2</v>
      </c>
      <c r="F10" s="10">
        <f t="shared" si="1"/>
        <v>1.0474189814814815E-2</v>
      </c>
      <c r="H10" s="10">
        <v>5.5555555555555601E-3</v>
      </c>
      <c r="I10" s="25">
        <v>1.5949305555555553E-2</v>
      </c>
      <c r="J10" s="10">
        <f>I10-H10</f>
        <v>1.0393749999999993E-2</v>
      </c>
      <c r="L10" s="10">
        <v>1.38888888888889E-3</v>
      </c>
      <c r="M10" s="25">
        <v>1.1488773148148147E-2</v>
      </c>
      <c r="N10" s="10">
        <f t="shared" si="0"/>
        <v>1.0099884259259256E-2</v>
      </c>
      <c r="P10" s="6">
        <f>(N10+J10+F10)/3</f>
        <v>1.0322608024691355E-2</v>
      </c>
    </row>
    <row r="11" spans="1:16" x14ac:dyDescent="0.3">
      <c r="A11" s="22" t="s">
        <v>50</v>
      </c>
      <c r="B11" s="22" t="s">
        <v>64</v>
      </c>
      <c r="C11" s="5" t="s">
        <v>61</v>
      </c>
      <c r="D11" s="10">
        <v>2.0833333333333298E-3</v>
      </c>
      <c r="E11" s="10">
        <v>1.2447222222222222E-2</v>
      </c>
      <c r="F11" s="10">
        <f t="shared" si="1"/>
        <v>1.0363888888888893E-2</v>
      </c>
      <c r="H11" s="26"/>
      <c r="I11" s="1"/>
      <c r="J11" s="10"/>
      <c r="L11" s="10">
        <v>2.7777777777777801E-3</v>
      </c>
      <c r="M11" s="25">
        <v>1.3195717592592594E-2</v>
      </c>
      <c r="N11" s="10">
        <f t="shared" si="0"/>
        <v>1.0417939814814814E-2</v>
      </c>
      <c r="P11" s="6">
        <f>(N11+J11+F11)/2</f>
        <v>1.0390914351851854E-2</v>
      </c>
    </row>
    <row r="12" spans="1:16" x14ac:dyDescent="0.3">
      <c r="A12" s="22" t="s">
        <v>38</v>
      </c>
      <c r="B12" s="22" t="s">
        <v>64</v>
      </c>
      <c r="C12" s="5" t="s">
        <v>55</v>
      </c>
      <c r="D12" s="10">
        <v>5.5555555555555601E-3</v>
      </c>
      <c r="E12" s="10">
        <v>1.5942592592592595E-2</v>
      </c>
      <c r="F12" s="10">
        <f t="shared" si="1"/>
        <v>1.0387037037037035E-2</v>
      </c>
      <c r="H12" s="10">
        <v>4.1666666666666701E-3</v>
      </c>
      <c r="I12" s="25">
        <v>1.4562268518518518E-2</v>
      </c>
      <c r="J12" s="10">
        <f>I12-H12</f>
        <v>1.0395601851851847E-2</v>
      </c>
      <c r="L12" s="10">
        <v>6.9444444444444397E-3</v>
      </c>
      <c r="M12" s="25">
        <v>1.7376504629629631E-2</v>
      </c>
      <c r="N12" s="10">
        <f t="shared" si="0"/>
        <v>1.043206018518519E-2</v>
      </c>
      <c r="P12" s="6">
        <f>(N12+J12+F12)/3</f>
        <v>1.0404899691358023E-2</v>
      </c>
    </row>
    <row r="13" spans="1:16" x14ac:dyDescent="0.3">
      <c r="A13" s="22" t="s">
        <v>39</v>
      </c>
      <c r="B13" s="22" t="s">
        <v>66</v>
      </c>
      <c r="C13" s="5" t="s">
        <v>42</v>
      </c>
      <c r="D13" s="10">
        <v>4.1666666666666701E-3</v>
      </c>
      <c r="E13" s="10">
        <v>1.4527199074074073E-2</v>
      </c>
      <c r="F13" s="10">
        <f t="shared" si="1"/>
        <v>1.0360532407407402E-2</v>
      </c>
      <c r="H13" s="10">
        <v>2.7777777777777801E-3</v>
      </c>
      <c r="I13" s="25">
        <v>1.326238425925926E-2</v>
      </c>
      <c r="J13" s="10">
        <f>I13-H13</f>
        <v>1.048460648148148E-2</v>
      </c>
      <c r="L13" s="26">
        <v>6.2500000000000003E-3</v>
      </c>
      <c r="M13" s="26">
        <v>1.6740509259259257E-2</v>
      </c>
      <c r="N13" s="10">
        <f t="shared" si="0"/>
        <v>1.0490509259259257E-2</v>
      </c>
      <c r="P13" s="6">
        <f>(N13+J13+F13)/3</f>
        <v>1.0445216049382713E-2</v>
      </c>
    </row>
    <row r="14" spans="1:16" x14ac:dyDescent="0.3">
      <c r="A14" s="22" t="s">
        <v>39</v>
      </c>
      <c r="B14" s="22" t="s">
        <v>67</v>
      </c>
      <c r="C14" s="5" t="s">
        <v>40</v>
      </c>
      <c r="D14" s="10">
        <v>3.4722222222222199E-3</v>
      </c>
      <c r="E14" s="10">
        <v>1.3913541666666666E-2</v>
      </c>
      <c r="F14" s="10">
        <f t="shared" si="1"/>
        <v>1.0441319444444446E-2</v>
      </c>
      <c r="H14" s="26">
        <v>4.8611111111111103E-3</v>
      </c>
      <c r="I14" s="26">
        <v>1.5505671296296297E-2</v>
      </c>
      <c r="J14" s="10">
        <f>I14-H14</f>
        <v>1.0644560185185187E-2</v>
      </c>
      <c r="L14" s="10">
        <v>5.5555555555555601E-3</v>
      </c>
      <c r="M14" s="25">
        <v>1.6038541666666666E-2</v>
      </c>
      <c r="N14" s="10">
        <f t="shared" si="0"/>
        <v>1.0482986111111106E-2</v>
      </c>
      <c r="P14" s="6">
        <f>(N14+J14+F14)/3</f>
        <v>1.052295524691358E-2</v>
      </c>
    </row>
    <row r="15" spans="1:16" x14ac:dyDescent="0.3">
      <c r="A15" s="22" t="s">
        <v>95</v>
      </c>
      <c r="B15" s="22" t="s">
        <v>68</v>
      </c>
      <c r="C15" s="5" t="s">
        <v>94</v>
      </c>
      <c r="D15" s="5"/>
      <c r="E15" s="5"/>
      <c r="F15" s="5"/>
      <c r="H15" s="5"/>
      <c r="I15" s="13"/>
      <c r="J15" s="5"/>
      <c r="L15" s="10">
        <v>9.7222222222222206E-3</v>
      </c>
      <c r="M15" s="25">
        <v>2.0377777777777779E-2</v>
      </c>
      <c r="N15" s="10">
        <f t="shared" si="0"/>
        <v>1.0655555555555559E-2</v>
      </c>
      <c r="P15" s="6">
        <f>(N15+J15+F15)/1</f>
        <v>1.0655555555555559E-2</v>
      </c>
    </row>
    <row r="16" spans="1:16" x14ac:dyDescent="0.3">
      <c r="A16" s="22" t="s">
        <v>95</v>
      </c>
      <c r="B16" s="22" t="s">
        <v>66</v>
      </c>
      <c r="C16" s="5" t="s">
        <v>99</v>
      </c>
      <c r="D16" s="5"/>
      <c r="E16" s="5"/>
      <c r="F16" s="5"/>
      <c r="H16" s="5"/>
      <c r="I16" s="13"/>
      <c r="J16" s="5"/>
      <c r="L16" s="10">
        <v>7.6388888888888904E-3</v>
      </c>
      <c r="M16" s="25">
        <v>1.829837962962963E-2</v>
      </c>
      <c r="N16" s="10">
        <f t="shared" si="0"/>
        <v>1.065949074074074E-2</v>
      </c>
      <c r="P16" s="6">
        <f>(N16+J16+F16)/1</f>
        <v>1.065949074074074E-2</v>
      </c>
    </row>
    <row r="17" spans="1:16" x14ac:dyDescent="0.3">
      <c r="A17" s="22" t="s">
        <v>107</v>
      </c>
      <c r="B17" s="22" t="s">
        <v>66</v>
      </c>
      <c r="C17" s="5" t="s">
        <v>75</v>
      </c>
      <c r="D17" s="10">
        <v>8.3333333333333297E-3</v>
      </c>
      <c r="E17" s="10">
        <v>1.910138888888889E-2</v>
      </c>
      <c r="F17" s="10">
        <f>E17-D17</f>
        <v>1.076805555555556E-2</v>
      </c>
      <c r="H17" s="10">
        <v>6.2500000000000298E-3</v>
      </c>
      <c r="I17" s="25">
        <v>1.6954513888888887E-2</v>
      </c>
      <c r="J17" s="10">
        <f t="shared" ref="J17:J22" si="2">I17-H17</f>
        <v>1.0704513888888857E-2</v>
      </c>
      <c r="L17" s="10">
        <v>1.0416666666666701E-2</v>
      </c>
      <c r="M17" s="25">
        <v>2.1017129629629632E-2</v>
      </c>
      <c r="N17" s="10">
        <f t="shared" si="0"/>
        <v>1.0600462962962931E-2</v>
      </c>
      <c r="P17" s="6">
        <f>(N17+J17+F17)/3</f>
        <v>1.0691010802469115E-2</v>
      </c>
    </row>
    <row r="18" spans="1:16" x14ac:dyDescent="0.3">
      <c r="A18" s="22" t="s">
        <v>107</v>
      </c>
      <c r="B18" s="22" t="s">
        <v>66</v>
      </c>
      <c r="C18" s="5" t="s">
        <v>76</v>
      </c>
      <c r="D18" s="10">
        <v>9.0277777777777804E-3</v>
      </c>
      <c r="E18" s="10">
        <v>1.9815625E-2</v>
      </c>
      <c r="F18" s="10">
        <f>E18-D18</f>
        <v>1.078784722222222E-2</v>
      </c>
      <c r="H18" s="10">
        <v>6.9444444444444796E-3</v>
      </c>
      <c r="I18" s="25">
        <v>1.7778703703703703E-2</v>
      </c>
      <c r="J18" s="10">
        <f t="shared" si="2"/>
        <v>1.0834259259259224E-2</v>
      </c>
      <c r="L18" s="26">
        <v>1.1111111111111099E-2</v>
      </c>
      <c r="M18" s="26">
        <v>2.1780555555555556E-2</v>
      </c>
      <c r="N18" s="10">
        <f t="shared" si="0"/>
        <v>1.0669444444444457E-2</v>
      </c>
      <c r="P18" s="6">
        <f>(N18+J18+F18)/3</f>
        <v>1.0763850308641966E-2</v>
      </c>
    </row>
    <row r="19" spans="1:16" x14ac:dyDescent="0.3">
      <c r="A19" s="22" t="s">
        <v>47</v>
      </c>
      <c r="B19" s="22" t="s">
        <v>64</v>
      </c>
      <c r="C19" s="5" t="s">
        <v>62</v>
      </c>
      <c r="D19" s="10">
        <v>1.0416666666666701E-2</v>
      </c>
      <c r="E19" s="5"/>
      <c r="F19" s="10"/>
      <c r="H19" s="10">
        <v>1.0416666666666701E-2</v>
      </c>
      <c r="I19" s="25">
        <v>2.1221990740740739E-2</v>
      </c>
      <c r="J19" s="10">
        <f t="shared" si="2"/>
        <v>1.0805324074074038E-2</v>
      </c>
      <c r="L19" s="10">
        <v>1.18055555555556E-2</v>
      </c>
      <c r="M19" s="25">
        <v>2.2550810185185181E-2</v>
      </c>
      <c r="N19" s="10">
        <f t="shared" si="0"/>
        <v>1.074525462962958E-2</v>
      </c>
      <c r="P19" s="6">
        <f>(N19+J19+F19)/2</f>
        <v>1.0775289351851809E-2</v>
      </c>
    </row>
    <row r="20" spans="1:16" x14ac:dyDescent="0.3">
      <c r="A20" s="22" t="s">
        <v>47</v>
      </c>
      <c r="B20" s="22" t="s">
        <v>64</v>
      </c>
      <c r="C20" s="5" t="s">
        <v>82</v>
      </c>
      <c r="D20" s="10">
        <v>1.2500000000000001E-2</v>
      </c>
      <c r="E20" s="10">
        <v>2.3446875000000002E-2</v>
      </c>
      <c r="F20" s="10">
        <f t="shared" ref="F20:F30" si="3">E20-D20</f>
        <v>1.0946875000000002E-2</v>
      </c>
      <c r="H20" s="10">
        <v>9.0277777777778307E-3</v>
      </c>
      <c r="I20" s="25">
        <v>1.9957291666666665E-2</v>
      </c>
      <c r="J20" s="10">
        <f t="shared" si="2"/>
        <v>1.0929513888888834E-2</v>
      </c>
      <c r="L20" s="10">
        <v>1.38888888888889E-2</v>
      </c>
      <c r="M20" s="25">
        <v>2.4554398148148148E-2</v>
      </c>
      <c r="N20" s="10">
        <f t="shared" si="0"/>
        <v>1.0665509259259248E-2</v>
      </c>
      <c r="P20" s="6">
        <f>(N20+J20+F20)/3</f>
        <v>1.0847299382716028E-2</v>
      </c>
    </row>
    <row r="21" spans="1:16" x14ac:dyDescent="0.3">
      <c r="A21" s="22" t="s">
        <v>47</v>
      </c>
      <c r="B21" s="22" t="s">
        <v>66</v>
      </c>
      <c r="C21" s="5" t="s">
        <v>27</v>
      </c>
      <c r="D21" s="10">
        <v>1.18055555555556E-2</v>
      </c>
      <c r="E21" s="10">
        <v>2.2765277777777773E-2</v>
      </c>
      <c r="F21" s="10">
        <f t="shared" si="3"/>
        <v>1.0959722222222173E-2</v>
      </c>
      <c r="H21" s="10">
        <v>9.7222222222222796E-3</v>
      </c>
      <c r="I21" s="25">
        <v>2.0623842592592593E-2</v>
      </c>
      <c r="J21" s="10">
        <f t="shared" si="2"/>
        <v>1.0901620370370313E-2</v>
      </c>
      <c r="L21" s="26">
        <v>1.3194444444444399E-2</v>
      </c>
      <c r="M21" s="26">
        <v>2.3935185185185184E-2</v>
      </c>
      <c r="N21" s="10">
        <f t="shared" si="0"/>
        <v>1.0740740740740785E-2</v>
      </c>
      <c r="P21" s="6">
        <f>(N21+J21+F21)/3</f>
        <v>1.086736111111109E-2</v>
      </c>
    </row>
    <row r="22" spans="1:16" x14ac:dyDescent="0.3">
      <c r="A22" s="22" t="s">
        <v>33</v>
      </c>
      <c r="B22" s="22" t="s">
        <v>66</v>
      </c>
      <c r="C22" s="5" t="s">
        <v>32</v>
      </c>
      <c r="D22" s="10">
        <v>6.2500000000000003E-3</v>
      </c>
      <c r="E22" s="10">
        <v>1.7250231481481481E-2</v>
      </c>
      <c r="F22" s="10">
        <f t="shared" si="3"/>
        <v>1.1000231481481481E-2</v>
      </c>
      <c r="H22" s="10">
        <v>1.18055555555556E-2</v>
      </c>
      <c r="I22" s="25">
        <v>2.2701273148148151E-2</v>
      </c>
      <c r="J22" s="10">
        <f t="shared" si="2"/>
        <v>1.0895717592592551E-2</v>
      </c>
      <c r="L22" s="10">
        <v>8.3333333333333297E-3</v>
      </c>
      <c r="M22" s="25">
        <v>1.9095949074074074E-2</v>
      </c>
      <c r="N22" s="10">
        <f t="shared" si="0"/>
        <v>1.0762615740740744E-2</v>
      </c>
      <c r="P22" s="6">
        <f>(N22+J22+F22)/3</f>
        <v>1.0886188271604924E-2</v>
      </c>
    </row>
    <row r="23" spans="1:16" x14ac:dyDescent="0.3">
      <c r="A23" s="22" t="s">
        <v>37</v>
      </c>
      <c r="B23" s="22" t="s">
        <v>64</v>
      </c>
      <c r="C23" s="5" t="s">
        <v>77</v>
      </c>
      <c r="D23" s="10">
        <v>1.38888888888889E-2</v>
      </c>
      <c r="E23" s="10">
        <v>2.4781597222222219E-2</v>
      </c>
      <c r="F23" s="10">
        <f t="shared" si="3"/>
        <v>1.0892708333333318E-2</v>
      </c>
      <c r="H23" s="5"/>
      <c r="I23" s="13"/>
      <c r="J23" s="5"/>
      <c r="L23" s="1"/>
      <c r="M23" s="1"/>
      <c r="N23" s="5"/>
      <c r="P23" s="6">
        <f>(N23+J23+F23)/1</f>
        <v>1.0892708333333318E-2</v>
      </c>
    </row>
    <row r="24" spans="1:16" x14ac:dyDescent="0.3">
      <c r="A24" s="22" t="s">
        <v>47</v>
      </c>
      <c r="B24" s="22" t="s">
        <v>64</v>
      </c>
      <c r="C24" s="5" t="s">
        <v>24</v>
      </c>
      <c r="D24" s="10">
        <v>1.1111111111111099E-2</v>
      </c>
      <c r="E24" s="10">
        <v>2.2020138888888888E-2</v>
      </c>
      <c r="F24" s="10">
        <f t="shared" si="3"/>
        <v>1.0909027777777788E-2</v>
      </c>
      <c r="H24" s="10">
        <v>8.3333333333333801E-3</v>
      </c>
      <c r="I24" s="25">
        <v>1.9531944444444446E-2</v>
      </c>
      <c r="J24" s="10">
        <f>I24-H24</f>
        <v>1.1198611111111065E-2</v>
      </c>
      <c r="L24" s="10">
        <v>1.2500000000000001E-2</v>
      </c>
      <c r="M24" s="25">
        <v>2.3102314814814815E-2</v>
      </c>
      <c r="N24" s="10">
        <f>M24-L24</f>
        <v>1.0602314814814814E-2</v>
      </c>
      <c r="P24" s="6">
        <f>(N24+J24+F24)/3</f>
        <v>1.0903317901234555E-2</v>
      </c>
    </row>
    <row r="25" spans="1:16" x14ac:dyDescent="0.3">
      <c r="A25" s="22" t="s">
        <v>30</v>
      </c>
      <c r="B25" s="22" t="s">
        <v>66</v>
      </c>
      <c r="C25" s="5" t="s">
        <v>8</v>
      </c>
      <c r="D25" s="10">
        <v>1.8055555555555599E-2</v>
      </c>
      <c r="E25" s="10">
        <v>2.8915625E-2</v>
      </c>
      <c r="F25" s="10">
        <f t="shared" si="3"/>
        <v>1.0860069444444401E-2</v>
      </c>
      <c r="H25" s="10">
        <v>7.6388888888889303E-3</v>
      </c>
      <c r="I25" s="25">
        <v>1.8605902777777777E-2</v>
      </c>
      <c r="J25" s="10">
        <f>I25-H25</f>
        <v>1.0967013888888846E-2</v>
      </c>
      <c r="L25" s="5"/>
      <c r="M25" s="13"/>
      <c r="N25" s="5"/>
      <c r="P25" s="6">
        <f>(N25+J25+F25)/2</f>
        <v>1.0913541666666624E-2</v>
      </c>
    </row>
    <row r="26" spans="1:16" x14ac:dyDescent="0.3">
      <c r="A26" s="22" t="s">
        <v>37</v>
      </c>
      <c r="B26" s="22" t="s">
        <v>64</v>
      </c>
      <c r="C26" s="5" t="s">
        <v>16</v>
      </c>
      <c r="D26" s="10">
        <v>1.4583333333333301E-2</v>
      </c>
      <c r="E26" s="10">
        <v>2.5575810185185188E-2</v>
      </c>
      <c r="F26" s="10">
        <f t="shared" si="3"/>
        <v>1.0992476851851887E-2</v>
      </c>
      <c r="H26" s="10">
        <v>1.11111111111112E-2</v>
      </c>
      <c r="I26" s="25">
        <v>2.2099189814814815E-2</v>
      </c>
      <c r="J26" s="10">
        <f>I26-H26</f>
        <v>1.0988078703703615E-2</v>
      </c>
      <c r="L26" s="10">
        <v>1.52777777777778E-2</v>
      </c>
      <c r="M26" s="25">
        <v>2.6092592592592587E-2</v>
      </c>
      <c r="N26" s="10">
        <f>M26-L26</f>
        <v>1.0814814814814788E-2</v>
      </c>
      <c r="P26" s="6">
        <f>(N26+J26+F26)/3</f>
        <v>1.0931790123456762E-2</v>
      </c>
    </row>
    <row r="27" spans="1:16" x14ac:dyDescent="0.3">
      <c r="A27" s="22" t="s">
        <v>37</v>
      </c>
      <c r="B27" s="22" t="s">
        <v>66</v>
      </c>
      <c r="C27" s="5" t="s">
        <v>20</v>
      </c>
      <c r="D27" s="10">
        <v>1.52777777777778E-2</v>
      </c>
      <c r="E27" s="10">
        <v>2.6280324074074074E-2</v>
      </c>
      <c r="F27" s="10">
        <f t="shared" si="3"/>
        <v>1.1002546296296274E-2</v>
      </c>
      <c r="H27" s="10">
        <v>1.25000000000001E-2</v>
      </c>
      <c r="I27" s="25">
        <v>2.3521643518518518E-2</v>
      </c>
      <c r="J27" s="10">
        <f>I27-H27</f>
        <v>1.1021643518518419E-2</v>
      </c>
      <c r="L27" s="5"/>
      <c r="M27" s="13"/>
      <c r="N27" s="5"/>
      <c r="P27" s="6">
        <f>(N27+J27+F27)/2</f>
        <v>1.1012094907407347E-2</v>
      </c>
    </row>
    <row r="28" spans="1:16" x14ac:dyDescent="0.3">
      <c r="A28" s="22" t="s">
        <v>107</v>
      </c>
      <c r="B28" s="22" t="s">
        <v>64</v>
      </c>
      <c r="C28" s="5" t="s">
        <v>74</v>
      </c>
      <c r="D28" s="10">
        <v>9.7222222222222206E-3</v>
      </c>
      <c r="E28" s="10">
        <v>2.0770023148148149E-2</v>
      </c>
      <c r="F28" s="10">
        <f t="shared" si="3"/>
        <v>1.1047800925925928E-2</v>
      </c>
      <c r="H28" s="5"/>
      <c r="I28" s="13"/>
      <c r="J28" s="5"/>
      <c r="L28" s="5"/>
      <c r="M28" s="13"/>
      <c r="N28" s="5"/>
      <c r="P28" s="6">
        <f>(N28+J28+F28)/1</f>
        <v>1.1047800925925928E-2</v>
      </c>
    </row>
    <row r="29" spans="1:16" x14ac:dyDescent="0.3">
      <c r="A29" s="22" t="s">
        <v>39</v>
      </c>
      <c r="B29" s="22" t="s">
        <v>66</v>
      </c>
      <c r="C29" s="5" t="s">
        <v>43</v>
      </c>
      <c r="D29" s="10">
        <v>4.8611111111111103E-3</v>
      </c>
      <c r="E29" s="10">
        <v>1.5949537037037036E-2</v>
      </c>
      <c r="F29" s="10">
        <f t="shared" si="3"/>
        <v>1.1088425925925925E-2</v>
      </c>
      <c r="H29" s="5"/>
      <c r="I29" s="13"/>
      <c r="J29" s="5"/>
      <c r="L29" s="5"/>
      <c r="M29" s="13"/>
      <c r="N29" s="5"/>
      <c r="P29" s="6">
        <f>(N29+J29+F29)/1</f>
        <v>1.1088425925925925E-2</v>
      </c>
    </row>
    <row r="30" spans="1:16" x14ac:dyDescent="0.3">
      <c r="A30" s="22" t="s">
        <v>33</v>
      </c>
      <c r="B30" s="22" t="s">
        <v>67</v>
      </c>
      <c r="C30" s="5" t="s">
        <v>31</v>
      </c>
      <c r="D30" s="10">
        <v>6.9444444444444397E-3</v>
      </c>
      <c r="E30" s="10">
        <v>1.8026157407407407E-2</v>
      </c>
      <c r="F30" s="10">
        <f t="shared" si="3"/>
        <v>1.1081712962962967E-2</v>
      </c>
      <c r="H30" s="10"/>
      <c r="I30" s="13"/>
      <c r="J30" s="10"/>
      <c r="L30" s="10">
        <v>9.0277777777777804E-3</v>
      </c>
      <c r="M30" s="25">
        <v>2.0134490740740741E-2</v>
      </c>
      <c r="N30" s="10">
        <f>M30-L30</f>
        <v>1.1106712962962961E-2</v>
      </c>
      <c r="P30" s="6">
        <f>(N30+J30+F30)/2</f>
        <v>1.1094212962962964E-2</v>
      </c>
    </row>
    <row r="31" spans="1:16" ht="13.8" x14ac:dyDescent="0.3">
      <c r="A31" s="22" t="s">
        <v>108</v>
      </c>
      <c r="B31" s="22" t="s">
        <v>64</v>
      </c>
      <c r="C31" s="5" t="s">
        <v>97</v>
      </c>
      <c r="D31" s="5"/>
      <c r="E31" s="5"/>
      <c r="F31" s="5"/>
      <c r="H31" s="5"/>
      <c r="I31" s="13"/>
      <c r="J31" s="5"/>
      <c r="L31" s="10">
        <v>2.1527777777777798E-2</v>
      </c>
      <c r="M31" s="31">
        <v>3.2639699074074074E-2</v>
      </c>
      <c r="N31" s="10">
        <f>M31-L31</f>
        <v>1.1111921296296276E-2</v>
      </c>
      <c r="P31" s="6">
        <f>(N31+J31+F31)/1</f>
        <v>1.1111921296296276E-2</v>
      </c>
    </row>
    <row r="32" spans="1:16" ht="13.8" x14ac:dyDescent="0.3">
      <c r="A32" s="22" t="s">
        <v>46</v>
      </c>
      <c r="B32" s="22" t="s">
        <v>64</v>
      </c>
      <c r="C32" s="5" t="s">
        <v>44</v>
      </c>
      <c r="D32" s="10">
        <v>2.9166666666666698E-2</v>
      </c>
      <c r="E32" s="10">
        <v>4.0279745370370372E-2</v>
      </c>
      <c r="F32" s="10">
        <f t="shared" ref="F32:F59" si="4">E32-D32</f>
        <v>1.1113078703703674E-2</v>
      </c>
      <c r="H32" s="10">
        <v>1.4583333333333399E-2</v>
      </c>
      <c r="I32" s="25">
        <v>2.5802314814814816E-2</v>
      </c>
      <c r="J32" s="10">
        <f t="shared" ref="J32:J54" si="5">I32-H32</f>
        <v>1.1218981481481417E-2</v>
      </c>
      <c r="L32" s="26"/>
      <c r="M32" s="3"/>
      <c r="N32" s="10"/>
      <c r="P32" s="6">
        <f>(N32+J32+F32)/2</f>
        <v>1.1166030092592545E-2</v>
      </c>
    </row>
    <row r="33" spans="1:16" x14ac:dyDescent="0.3">
      <c r="A33" s="22" t="s">
        <v>37</v>
      </c>
      <c r="B33" s="22" t="s">
        <v>66</v>
      </c>
      <c r="C33" s="5" t="s">
        <v>22</v>
      </c>
      <c r="D33" s="10">
        <v>2.2222222222222199E-2</v>
      </c>
      <c r="E33" s="10">
        <v>3.3298495370370371E-2</v>
      </c>
      <c r="F33" s="10">
        <f t="shared" si="4"/>
        <v>1.1076273148148172E-2</v>
      </c>
      <c r="H33" s="10">
        <v>1.31944444444445E-2</v>
      </c>
      <c r="I33" s="25">
        <v>2.4607291666666666E-2</v>
      </c>
      <c r="J33" s="10">
        <f t="shared" si="5"/>
        <v>1.1412847222222166E-2</v>
      </c>
      <c r="L33" s="26">
        <v>1.94444444444444E-2</v>
      </c>
      <c r="M33" s="26">
        <v>3.0532523148148149E-2</v>
      </c>
      <c r="N33" s="10">
        <f>M33-L33</f>
        <v>1.1088078703703749E-2</v>
      </c>
      <c r="P33" s="6">
        <f>(N33+J33+F33)/3</f>
        <v>1.119239969135803E-2</v>
      </c>
    </row>
    <row r="34" spans="1:16" ht="13.8" x14ac:dyDescent="0.3">
      <c r="A34" s="22" t="s">
        <v>46</v>
      </c>
      <c r="B34" s="22" t="s">
        <v>66</v>
      </c>
      <c r="C34" s="5" t="s">
        <v>45</v>
      </c>
      <c r="D34" s="10">
        <v>2.9861111111111099E-2</v>
      </c>
      <c r="E34" s="10">
        <v>4.0998958333333328E-2</v>
      </c>
      <c r="F34" s="10">
        <f t="shared" si="4"/>
        <v>1.113784722222223E-2</v>
      </c>
      <c r="H34" s="10">
        <v>1.52777777777779E-2</v>
      </c>
      <c r="I34" s="25">
        <v>2.6558564814814809E-2</v>
      </c>
      <c r="J34" s="10">
        <f t="shared" si="5"/>
        <v>1.1280787037036909E-2</v>
      </c>
      <c r="L34" s="10">
        <v>2.29166666666667E-2</v>
      </c>
      <c r="M34" s="31">
        <v>3.4081134259259259E-2</v>
      </c>
      <c r="N34" s="10">
        <f>M34-L34</f>
        <v>1.1164467592592559E-2</v>
      </c>
      <c r="P34" s="6">
        <f>(N34+J34+F34)/3</f>
        <v>1.1194367283950566E-2</v>
      </c>
    </row>
    <row r="35" spans="1:16" x14ac:dyDescent="0.3">
      <c r="A35" s="22" t="s">
        <v>37</v>
      </c>
      <c r="B35" s="22" t="s">
        <v>66</v>
      </c>
      <c r="C35" s="5" t="s">
        <v>21</v>
      </c>
      <c r="D35" s="10">
        <v>1.7361111111111101E-2</v>
      </c>
      <c r="E35" s="10">
        <v>2.8507870370370367E-2</v>
      </c>
      <c r="F35" s="10">
        <f t="shared" si="4"/>
        <v>1.1146759259259266E-2</v>
      </c>
      <c r="H35" s="10">
        <v>1.5972222222222301E-2</v>
      </c>
      <c r="I35" s="25">
        <v>2.7220254629629629E-2</v>
      </c>
      <c r="J35" s="10">
        <f t="shared" si="5"/>
        <v>1.1248032407407328E-2</v>
      </c>
      <c r="N35" s="5"/>
      <c r="P35" s="6">
        <f>(N35+J35+F35)/2</f>
        <v>1.1197395833333297E-2</v>
      </c>
    </row>
    <row r="36" spans="1:16" x14ac:dyDescent="0.3">
      <c r="A36" s="22" t="s">
        <v>37</v>
      </c>
      <c r="B36" s="22" t="s">
        <v>66</v>
      </c>
      <c r="C36" s="5" t="s">
        <v>18</v>
      </c>
      <c r="D36" s="10">
        <v>1.59722222222222E-2</v>
      </c>
      <c r="E36" s="10">
        <v>2.7167939814814815E-2</v>
      </c>
      <c r="F36" s="10">
        <f t="shared" si="4"/>
        <v>1.1195717592592615E-2</v>
      </c>
      <c r="H36" s="10">
        <v>1.7361111111111199E-2</v>
      </c>
      <c r="I36" s="25">
        <v>2.8600347222222221E-2</v>
      </c>
      <c r="J36" s="10">
        <f t="shared" si="5"/>
        <v>1.1239236111111023E-2</v>
      </c>
      <c r="N36" s="5"/>
      <c r="P36" s="6">
        <f>(N36+J36+F36)/2</f>
        <v>1.1217476851851819E-2</v>
      </c>
    </row>
    <row r="37" spans="1:16" x14ac:dyDescent="0.3">
      <c r="A37" s="22" t="s">
        <v>37</v>
      </c>
      <c r="B37" s="22" t="s">
        <v>65</v>
      </c>
      <c r="C37" s="5" t="s">
        <v>14</v>
      </c>
      <c r="D37" s="10">
        <v>2.0138888888888901E-2</v>
      </c>
      <c r="E37" s="10">
        <v>3.1320717592592591E-2</v>
      </c>
      <c r="F37" s="10">
        <f t="shared" si="4"/>
        <v>1.118182870370369E-2</v>
      </c>
      <c r="H37" s="10">
        <v>1.6666666666666798E-2</v>
      </c>
      <c r="I37" s="25">
        <v>2.7964699074074072E-2</v>
      </c>
      <c r="J37" s="10">
        <f t="shared" si="5"/>
        <v>1.1298032407407274E-2</v>
      </c>
      <c r="L37" s="26"/>
      <c r="M37" s="1"/>
      <c r="N37" s="10"/>
      <c r="P37" s="6">
        <f>(N37+J37+F37)/2</f>
        <v>1.1239930555555482E-2</v>
      </c>
    </row>
    <row r="38" spans="1:16" x14ac:dyDescent="0.3">
      <c r="A38" s="22" t="s">
        <v>37</v>
      </c>
      <c r="B38" s="22" t="s">
        <v>66</v>
      </c>
      <c r="C38" s="5" t="s">
        <v>19</v>
      </c>
      <c r="D38" s="10">
        <v>1.6666666666666701E-2</v>
      </c>
      <c r="E38" s="10">
        <v>2.8023726851851852E-2</v>
      </c>
      <c r="F38" s="10">
        <f t="shared" si="4"/>
        <v>1.1357060185185151E-2</v>
      </c>
      <c r="H38" s="26">
        <v>1.87500000000001E-2</v>
      </c>
      <c r="I38" s="26">
        <v>3.0118287037037037E-2</v>
      </c>
      <c r="J38" s="10">
        <f t="shared" si="5"/>
        <v>1.1368287037036937E-2</v>
      </c>
      <c r="L38" s="10">
        <v>1.59722222222222E-2</v>
      </c>
      <c r="M38" s="25">
        <v>2.7042245370370369E-2</v>
      </c>
      <c r="N38" s="10">
        <f>M38-L38</f>
        <v>1.1070023148148169E-2</v>
      </c>
      <c r="P38" s="6">
        <f>(N38+J38+F38)/3</f>
        <v>1.1265123456790085E-2</v>
      </c>
    </row>
    <row r="39" spans="1:16" x14ac:dyDescent="0.3">
      <c r="A39" s="22" t="s">
        <v>37</v>
      </c>
      <c r="B39" s="22" t="s">
        <v>65</v>
      </c>
      <c r="C39" s="5" t="s">
        <v>83</v>
      </c>
      <c r="D39" s="10">
        <v>2.0833333333333301E-2</v>
      </c>
      <c r="E39" s="10">
        <v>3.2063657407407409E-2</v>
      </c>
      <c r="F39" s="10">
        <f t="shared" si="4"/>
        <v>1.1230324074074108E-2</v>
      </c>
      <c r="H39" s="10">
        <v>1.80555555555557E-2</v>
      </c>
      <c r="I39" s="25">
        <v>2.9395254629629632E-2</v>
      </c>
      <c r="J39" s="10">
        <f t="shared" si="5"/>
        <v>1.1339699074073933E-2</v>
      </c>
      <c r="L39" s="26">
        <v>1.8749999999999999E-2</v>
      </c>
      <c r="M39" s="26">
        <v>3.0044560185185185E-2</v>
      </c>
      <c r="N39" s="10">
        <f>M39-L39</f>
        <v>1.1294560185185185E-2</v>
      </c>
      <c r="P39" s="6">
        <f>(N39+J39+F39)/3</f>
        <v>1.1288194444444408E-2</v>
      </c>
    </row>
    <row r="40" spans="1:16" x14ac:dyDescent="0.3">
      <c r="A40" s="22" t="s">
        <v>30</v>
      </c>
      <c r="B40" s="22" t="s">
        <v>64</v>
      </c>
      <c r="C40" s="5" t="s">
        <v>4</v>
      </c>
      <c r="D40" s="10">
        <v>1.8749999999999999E-2</v>
      </c>
      <c r="E40" s="10">
        <v>3.0117939814814813E-2</v>
      </c>
      <c r="F40" s="10">
        <f t="shared" si="4"/>
        <v>1.1367939814814813E-2</v>
      </c>
      <c r="H40" s="26">
        <v>1.9444444444444601E-2</v>
      </c>
      <c r="I40" s="26">
        <v>3.0970138888888891E-2</v>
      </c>
      <c r="J40" s="10">
        <f t="shared" si="5"/>
        <v>1.152569444444429E-2</v>
      </c>
      <c r="L40" s="10">
        <v>1.6666666666666701E-2</v>
      </c>
      <c r="M40" s="25">
        <v>2.8004745370370371E-2</v>
      </c>
      <c r="N40" s="10">
        <f>M40-L40</f>
        <v>1.133807870370367E-2</v>
      </c>
      <c r="P40" s="6">
        <f>(N40+J40+F40)/3</f>
        <v>1.1410570987654259E-2</v>
      </c>
    </row>
    <row r="41" spans="1:16" ht="13.8" x14ac:dyDescent="0.3">
      <c r="A41" s="22" t="s">
        <v>109</v>
      </c>
      <c r="B41" s="22" t="s">
        <v>66</v>
      </c>
      <c r="C41" s="5" t="s">
        <v>78</v>
      </c>
      <c r="D41" s="10">
        <v>3.19444444444444E-2</v>
      </c>
      <c r="E41" s="10">
        <v>4.3392592592592594E-2</v>
      </c>
      <c r="F41" s="10">
        <f t="shared" si="4"/>
        <v>1.1448148148148193E-2</v>
      </c>
      <c r="H41" s="26">
        <v>2.1527777777777899E-2</v>
      </c>
      <c r="I41" s="26">
        <v>3.315509259259259E-2</v>
      </c>
      <c r="J41" s="10">
        <f t="shared" si="5"/>
        <v>1.1627314814814691E-2</v>
      </c>
      <c r="L41" s="26">
        <v>2.4305555555555601E-2</v>
      </c>
      <c r="M41" s="29">
        <v>3.5815624999999997E-2</v>
      </c>
      <c r="N41" s="10">
        <f>M41-L41</f>
        <v>1.1510069444444396E-2</v>
      </c>
      <c r="P41" s="6">
        <f>(N41+J41+F41)/3</f>
        <v>1.1528510802469092E-2</v>
      </c>
    </row>
    <row r="42" spans="1:16" ht="13.8" x14ac:dyDescent="0.3">
      <c r="A42" s="22" t="s">
        <v>60</v>
      </c>
      <c r="B42" s="23" t="s">
        <v>71</v>
      </c>
      <c r="C42" s="8" t="s">
        <v>72</v>
      </c>
      <c r="D42" s="10">
        <v>3.125E-2</v>
      </c>
      <c r="E42" s="10">
        <v>4.2629166666666662E-2</v>
      </c>
      <c r="F42" s="10">
        <f t="shared" si="4"/>
        <v>1.1379166666666662E-2</v>
      </c>
      <c r="H42" s="10">
        <v>2.0138888888889001E-2</v>
      </c>
      <c r="I42" s="25">
        <v>3.1923263888888886E-2</v>
      </c>
      <c r="J42" s="10">
        <f t="shared" si="5"/>
        <v>1.1784374999999885E-2</v>
      </c>
      <c r="L42" s="26">
        <v>2.36111111111111E-2</v>
      </c>
      <c r="M42" s="29">
        <v>3.5065046296296302E-2</v>
      </c>
      <c r="N42" s="10">
        <f>M42-L42</f>
        <v>1.1453935185185202E-2</v>
      </c>
      <c r="P42" s="6">
        <f>(N42+J42+F42)/3</f>
        <v>1.1539158950617251E-2</v>
      </c>
    </row>
    <row r="43" spans="1:16" x14ac:dyDescent="0.3">
      <c r="A43" s="22" t="s">
        <v>37</v>
      </c>
      <c r="B43" s="22" t="s">
        <v>65</v>
      </c>
      <c r="C43" s="5" t="s">
        <v>15</v>
      </c>
      <c r="D43" s="10">
        <v>2.1527777777777798E-2</v>
      </c>
      <c r="E43" s="10">
        <v>3.3026736111111114E-2</v>
      </c>
      <c r="F43" s="10">
        <f t="shared" si="4"/>
        <v>1.1498958333333316E-2</v>
      </c>
      <c r="H43" s="10">
        <v>2.22222222222224E-2</v>
      </c>
      <c r="I43" s="25">
        <v>3.3933564814814819E-2</v>
      </c>
      <c r="J43" s="10">
        <f t="shared" si="5"/>
        <v>1.1711342592592419E-2</v>
      </c>
      <c r="L43" s="1"/>
      <c r="M43" s="1"/>
      <c r="N43" s="5"/>
      <c r="P43" s="6">
        <f>(N43+J43+F43)/2</f>
        <v>1.1605150462962868E-2</v>
      </c>
    </row>
    <row r="44" spans="1:16" x14ac:dyDescent="0.3">
      <c r="A44" s="22" t="s">
        <v>37</v>
      </c>
      <c r="B44" s="22" t="s">
        <v>64</v>
      </c>
      <c r="C44" s="5" t="s">
        <v>17</v>
      </c>
      <c r="D44" s="10">
        <v>1.94444444444444E-2</v>
      </c>
      <c r="E44" s="10">
        <v>3.1233333333333332E-2</v>
      </c>
      <c r="F44" s="10">
        <f t="shared" si="4"/>
        <v>1.1788888888888932E-2</v>
      </c>
      <c r="H44" s="10">
        <v>2.63888888888891E-2</v>
      </c>
      <c r="I44" s="25">
        <v>3.8137384259259256E-2</v>
      </c>
      <c r="J44" s="10">
        <f t="shared" si="5"/>
        <v>1.1748495370370156E-2</v>
      </c>
      <c r="L44" s="10">
        <v>1.7361111111111101E-2</v>
      </c>
      <c r="M44" s="25">
        <v>2.8885532407407405E-2</v>
      </c>
      <c r="N44" s="10">
        <f>M44-L44</f>
        <v>1.1524421296296303E-2</v>
      </c>
      <c r="P44" s="6">
        <f>(N44+J44+F44)/3</f>
        <v>1.1687268518518465E-2</v>
      </c>
    </row>
    <row r="45" spans="1:16" x14ac:dyDescent="0.3">
      <c r="A45" s="22" t="s">
        <v>30</v>
      </c>
      <c r="B45" s="22" t="s">
        <v>66</v>
      </c>
      <c r="C45" s="5" t="s">
        <v>10</v>
      </c>
      <c r="D45" s="10">
        <v>2.5000000000000001E-2</v>
      </c>
      <c r="E45" s="10">
        <v>3.6562731481481488E-2</v>
      </c>
      <c r="F45" s="10">
        <f t="shared" si="4"/>
        <v>1.1562731481481486E-2</v>
      </c>
      <c r="H45" s="10">
        <v>2.29166666666668E-2</v>
      </c>
      <c r="I45" s="25">
        <v>3.4749537037037037E-2</v>
      </c>
      <c r="J45" s="10">
        <f t="shared" si="5"/>
        <v>1.1832870370370237E-2</v>
      </c>
      <c r="L45" s="5"/>
      <c r="M45" s="13"/>
      <c r="N45" s="5"/>
      <c r="P45" s="6">
        <f>(N45+J45+F45)/2</f>
        <v>1.1697800925925862E-2</v>
      </c>
    </row>
    <row r="46" spans="1:16" x14ac:dyDescent="0.3">
      <c r="A46" s="22" t="s">
        <v>30</v>
      </c>
      <c r="B46" s="22" t="s">
        <v>66</v>
      </c>
      <c r="C46" s="5" t="s">
        <v>9</v>
      </c>
      <c r="D46" s="10">
        <v>2.4305555555555601E-2</v>
      </c>
      <c r="E46" s="10">
        <v>3.6207175925925927E-2</v>
      </c>
      <c r="F46" s="10">
        <f t="shared" si="4"/>
        <v>1.1901620370370326E-2</v>
      </c>
      <c r="H46" s="10">
        <v>2.7083333333333501E-2</v>
      </c>
      <c r="I46" s="25">
        <v>3.8788773148148152E-2</v>
      </c>
      <c r="J46" s="10">
        <f t="shared" si="5"/>
        <v>1.1705439814814651E-2</v>
      </c>
      <c r="L46" s="5"/>
      <c r="M46" s="13"/>
      <c r="N46" s="5"/>
      <c r="P46" s="6">
        <f>(N46+J46+F46)/2</f>
        <v>1.1803530092592489E-2</v>
      </c>
    </row>
    <row r="47" spans="1:16" x14ac:dyDescent="0.3">
      <c r="A47" s="22" t="s">
        <v>30</v>
      </c>
      <c r="B47" s="22" t="s">
        <v>68</v>
      </c>
      <c r="C47" s="5" t="s">
        <v>7</v>
      </c>
      <c r="D47" s="10">
        <v>2.6388888888888899E-2</v>
      </c>
      <c r="E47" s="10">
        <v>3.8069097222222223E-2</v>
      </c>
      <c r="F47" s="10">
        <f t="shared" si="4"/>
        <v>1.1680208333333324E-2</v>
      </c>
      <c r="H47" s="10">
        <v>2.3611111111111301E-2</v>
      </c>
      <c r="I47" s="25">
        <v>3.5563541666666663E-2</v>
      </c>
      <c r="J47" s="10">
        <f t="shared" si="5"/>
        <v>1.1952430555555362E-2</v>
      </c>
      <c r="L47" s="1"/>
      <c r="M47" s="1"/>
      <c r="N47" s="5"/>
      <c r="P47" s="6">
        <f>(N47+J47+F47)/2</f>
        <v>1.1816319444444343E-2</v>
      </c>
    </row>
    <row r="48" spans="1:16" x14ac:dyDescent="0.3">
      <c r="A48" s="22" t="s">
        <v>37</v>
      </c>
      <c r="B48" s="22" t="s">
        <v>66</v>
      </c>
      <c r="C48" s="5" t="s">
        <v>23</v>
      </c>
      <c r="D48" s="10">
        <v>2.29166666666667E-2</v>
      </c>
      <c r="E48" s="10">
        <v>3.4704513888888892E-2</v>
      </c>
      <c r="F48" s="10">
        <f t="shared" si="4"/>
        <v>1.1787847222222193E-2</v>
      </c>
      <c r="H48" s="10">
        <v>2.5694444444444599E-2</v>
      </c>
      <c r="I48" s="25">
        <v>3.7752430555555556E-2</v>
      </c>
      <c r="J48" s="10">
        <f t="shared" si="5"/>
        <v>1.2057986111110957E-2</v>
      </c>
      <c r="L48" s="5"/>
      <c r="M48" s="13"/>
      <c r="N48" s="5"/>
      <c r="P48" s="6">
        <f>(N48+J48+F48)/2</f>
        <v>1.1922916666666575E-2</v>
      </c>
    </row>
    <row r="49" spans="1:16" x14ac:dyDescent="0.3">
      <c r="A49" s="22" t="s">
        <v>59</v>
      </c>
      <c r="B49" s="22" t="s">
        <v>64</v>
      </c>
      <c r="C49" s="5" t="s">
        <v>84</v>
      </c>
      <c r="D49" s="10">
        <v>3.4027777777777803E-2</v>
      </c>
      <c r="E49" s="10">
        <v>4.5769328703703704E-2</v>
      </c>
      <c r="F49" s="10">
        <f t="shared" si="4"/>
        <v>1.1741550925925902E-2</v>
      </c>
      <c r="H49" s="10">
        <v>2.5000000000000199E-2</v>
      </c>
      <c r="I49" s="25">
        <v>3.7115740740740741E-2</v>
      </c>
      <c r="J49" s="10">
        <f t="shared" si="5"/>
        <v>1.2115740740740542E-2</v>
      </c>
      <c r="L49" s="10">
        <v>2.5000000000000001E-2</v>
      </c>
      <c r="M49" s="25">
        <v>3.6948495370370364E-2</v>
      </c>
      <c r="N49" s="10">
        <f>M49-L49</f>
        <v>1.1948495370370363E-2</v>
      </c>
      <c r="P49" s="6">
        <f>(N49+J49+F49)/3</f>
        <v>1.1935262345678937E-2</v>
      </c>
    </row>
    <row r="50" spans="1:16" x14ac:dyDescent="0.3">
      <c r="A50" s="22" t="s">
        <v>56</v>
      </c>
      <c r="B50" s="22" t="s">
        <v>64</v>
      </c>
      <c r="C50" s="5" t="s">
        <v>57</v>
      </c>
      <c r="D50" s="10">
        <v>4.0277777777777801E-2</v>
      </c>
      <c r="E50" s="10">
        <v>5.2007407407407412E-2</v>
      </c>
      <c r="F50" s="10">
        <f t="shared" si="4"/>
        <v>1.1729629629629611E-2</v>
      </c>
      <c r="H50" s="10">
        <v>2.4305555555555702E-2</v>
      </c>
      <c r="I50" s="25">
        <v>3.6521875000000002E-2</v>
      </c>
      <c r="J50" s="10">
        <f t="shared" si="5"/>
        <v>1.2216319444444301E-2</v>
      </c>
      <c r="L50" s="5"/>
      <c r="M50" s="13"/>
      <c r="N50" s="5"/>
      <c r="P50" s="6">
        <f>(N50+J50+F50)/2</f>
        <v>1.1972974537036956E-2</v>
      </c>
    </row>
    <row r="51" spans="1:16" x14ac:dyDescent="0.3">
      <c r="A51" s="22" t="s">
        <v>47</v>
      </c>
      <c r="B51" s="22" t="s">
        <v>64</v>
      </c>
      <c r="C51" s="5" t="s">
        <v>26</v>
      </c>
      <c r="D51" s="26">
        <v>1.3194444444444399E-2</v>
      </c>
      <c r="E51" s="26">
        <v>2.4586921296296294E-2</v>
      </c>
      <c r="F51" s="26">
        <f t="shared" si="4"/>
        <v>1.1392476851851895E-2</v>
      </c>
      <c r="H51" s="10">
        <v>2.0833333333333499E-2</v>
      </c>
      <c r="I51" s="25">
        <v>3.2173148148148145E-2</v>
      </c>
      <c r="J51" s="10">
        <f t="shared" si="5"/>
        <v>1.1339814814814646E-2</v>
      </c>
      <c r="L51" s="26">
        <v>1.4583333333333301E-2</v>
      </c>
      <c r="M51" s="26">
        <v>2.7941666666666667E-2</v>
      </c>
      <c r="N51" s="10">
        <f>M51-L51</f>
        <v>1.3358333333333366E-2</v>
      </c>
      <c r="P51" s="6">
        <f>(N51+J51+F51)/3</f>
        <v>1.2030208333333301E-2</v>
      </c>
    </row>
    <row r="52" spans="1:16" x14ac:dyDescent="0.3">
      <c r="A52" s="22" t="s">
        <v>34</v>
      </c>
      <c r="B52" s="22" t="s">
        <v>66</v>
      </c>
      <c r="C52" s="5" t="s">
        <v>11</v>
      </c>
      <c r="D52" s="10">
        <v>3.4722222222222203E-2</v>
      </c>
      <c r="E52" s="10">
        <v>4.6655324074074078E-2</v>
      </c>
      <c r="F52" s="10">
        <f t="shared" si="4"/>
        <v>1.1933101851851875E-2</v>
      </c>
      <c r="H52" s="10">
        <v>2.8472222222222399E-2</v>
      </c>
      <c r="I52" s="25">
        <v>4.068738425925926E-2</v>
      </c>
      <c r="J52" s="10">
        <f t="shared" si="5"/>
        <v>1.2215162037036861E-2</v>
      </c>
      <c r="L52" s="10">
        <v>2.5694444444444402E-2</v>
      </c>
      <c r="M52" s="25">
        <v>3.7802777777777775E-2</v>
      </c>
      <c r="N52" s="10">
        <f>M52-L52</f>
        <v>1.2108333333333374E-2</v>
      </c>
      <c r="P52" s="6">
        <f>(N52+J52+F52)/3</f>
        <v>1.208553240740737E-2</v>
      </c>
    </row>
    <row r="53" spans="1:16" x14ac:dyDescent="0.3">
      <c r="A53" s="22" t="s">
        <v>109</v>
      </c>
      <c r="B53" s="22" t="s">
        <v>64</v>
      </c>
      <c r="C53" s="5" t="s">
        <v>80</v>
      </c>
      <c r="D53" s="10">
        <v>3.3333333333333298E-2</v>
      </c>
      <c r="E53" s="10">
        <v>4.5254629629629624E-2</v>
      </c>
      <c r="F53" s="10">
        <f t="shared" si="4"/>
        <v>1.1921296296296326E-2</v>
      </c>
      <c r="H53" s="10">
        <v>2.7777777777777998E-2</v>
      </c>
      <c r="I53" s="25">
        <v>4.0043402777777778E-2</v>
      </c>
      <c r="J53" s="10">
        <f t="shared" si="5"/>
        <v>1.226562499999978E-2</v>
      </c>
      <c r="L53" s="5"/>
      <c r="M53" s="13"/>
      <c r="N53" s="5"/>
      <c r="P53" s="6">
        <f>(N53+J53+F53)/2</f>
        <v>1.2093460648148053E-2</v>
      </c>
    </row>
    <row r="54" spans="1:16" x14ac:dyDescent="0.3">
      <c r="A54" s="22" t="s">
        <v>109</v>
      </c>
      <c r="B54" s="22" t="s">
        <v>64</v>
      </c>
      <c r="C54" s="5" t="s">
        <v>79</v>
      </c>
      <c r="D54" s="10">
        <v>3.2638888888888898E-2</v>
      </c>
      <c r="E54" s="10">
        <v>4.4686805555555549E-2</v>
      </c>
      <c r="F54" s="10">
        <f t="shared" si="4"/>
        <v>1.2047916666666651E-2</v>
      </c>
      <c r="H54" s="10">
        <v>2.9166666666667E-2</v>
      </c>
      <c r="I54" s="25">
        <v>4.1533796296296298E-2</v>
      </c>
      <c r="J54" s="10">
        <f t="shared" si="5"/>
        <v>1.2367129629629298E-2</v>
      </c>
      <c r="L54" s="5"/>
      <c r="M54" s="13"/>
      <c r="N54" s="5"/>
      <c r="P54" s="6">
        <f>(N54+J54+F54)/2</f>
        <v>1.2207523148147974E-2</v>
      </c>
    </row>
    <row r="55" spans="1:16" x14ac:dyDescent="0.3">
      <c r="A55" s="22" t="s">
        <v>30</v>
      </c>
      <c r="B55" s="22" t="s">
        <v>68</v>
      </c>
      <c r="C55" s="5" t="s">
        <v>5</v>
      </c>
      <c r="D55" s="10">
        <v>2.70833333333333E-2</v>
      </c>
      <c r="E55" s="10">
        <v>3.9595949074074072E-2</v>
      </c>
      <c r="F55" s="10">
        <f t="shared" si="4"/>
        <v>1.2512615740740772E-2</v>
      </c>
      <c r="H55" s="5"/>
      <c r="I55" s="13"/>
      <c r="J55" s="5"/>
      <c r="L55" s="10">
        <v>2.0833333333333301E-2</v>
      </c>
      <c r="M55" s="25">
        <v>3.2981712962962963E-2</v>
      </c>
      <c r="N55" s="10">
        <f>M55-L55</f>
        <v>1.2148379629629662E-2</v>
      </c>
      <c r="P55" s="6">
        <f>(N55+J55+F55)/2</f>
        <v>1.2330497685185217E-2</v>
      </c>
    </row>
    <row r="56" spans="1:16" x14ac:dyDescent="0.3">
      <c r="A56" s="22" t="s">
        <v>30</v>
      </c>
      <c r="B56" s="22" t="s">
        <v>68</v>
      </c>
      <c r="C56" s="5" t="s">
        <v>6</v>
      </c>
      <c r="D56" s="10">
        <v>2.5694444444444402E-2</v>
      </c>
      <c r="E56" s="10">
        <v>3.7821064814814814E-2</v>
      </c>
      <c r="F56" s="10">
        <f t="shared" si="4"/>
        <v>1.2126620370370413E-2</v>
      </c>
      <c r="H56" s="10">
        <v>2.9861111111111501E-2</v>
      </c>
      <c r="I56" s="25">
        <v>4.2408333333333333E-2</v>
      </c>
      <c r="J56" s="10">
        <f t="shared" ref="J56:J64" si="6">I56-H56</f>
        <v>1.2547222222221831E-2</v>
      </c>
      <c r="N56" s="5"/>
      <c r="P56" s="6">
        <f>(N56+J56+F56)/2</f>
        <v>1.2336921296296122E-2</v>
      </c>
    </row>
    <row r="57" spans="1:16" x14ac:dyDescent="0.3">
      <c r="A57" s="22" t="s">
        <v>29</v>
      </c>
      <c r="B57" s="22" t="s">
        <v>64</v>
      </c>
      <c r="C57" s="5" t="s">
        <v>0</v>
      </c>
      <c r="D57" s="10">
        <v>3.7499999999999999E-2</v>
      </c>
      <c r="E57" s="10">
        <v>4.9812731481481486E-2</v>
      </c>
      <c r="F57" s="10">
        <f t="shared" si="4"/>
        <v>1.2312731481481487E-2</v>
      </c>
      <c r="H57" s="10">
        <v>3.12500000000005E-2</v>
      </c>
      <c r="I57" s="25">
        <v>4.3735069444444441E-2</v>
      </c>
      <c r="J57" s="10">
        <f t="shared" si="6"/>
        <v>1.2485069444443941E-2</v>
      </c>
      <c r="L57" s="26">
        <v>2.8472222222222201E-2</v>
      </c>
      <c r="M57" s="26">
        <v>4.0860879629629629E-2</v>
      </c>
      <c r="N57" s="10">
        <f>M57-L57</f>
        <v>1.2388657407407428E-2</v>
      </c>
      <c r="P57" s="6">
        <f>(N57+J57+F57)/3</f>
        <v>1.2395486111110951E-2</v>
      </c>
    </row>
    <row r="58" spans="1:16" x14ac:dyDescent="0.3">
      <c r="A58" s="22" t="s">
        <v>29</v>
      </c>
      <c r="B58" s="22" t="s">
        <v>68</v>
      </c>
      <c r="C58" s="5" t="s">
        <v>1</v>
      </c>
      <c r="D58" s="10">
        <v>3.8194444444444399E-2</v>
      </c>
      <c r="E58" s="10">
        <v>5.0469097222222224E-2</v>
      </c>
      <c r="F58" s="10">
        <f t="shared" si="4"/>
        <v>1.2274652777777825E-2</v>
      </c>
      <c r="H58" s="10">
        <v>3.0555555555555999E-2</v>
      </c>
      <c r="I58" s="25">
        <v>4.3354745370370373E-2</v>
      </c>
      <c r="J58" s="10">
        <f t="shared" si="6"/>
        <v>1.2799189814814375E-2</v>
      </c>
      <c r="L58" s="26">
        <v>2.9166666666666698E-2</v>
      </c>
      <c r="M58" s="26">
        <v>4.1618634259259261E-2</v>
      </c>
      <c r="N58" s="10">
        <f>M58-L58</f>
        <v>1.2451967592592563E-2</v>
      </c>
      <c r="P58" s="6">
        <f>(N58+J58+F58)/3</f>
        <v>1.2508603395061588E-2</v>
      </c>
    </row>
    <row r="59" spans="1:16" x14ac:dyDescent="0.3">
      <c r="A59" s="22" t="s">
        <v>34</v>
      </c>
      <c r="B59" s="22" t="s">
        <v>66</v>
      </c>
      <c r="C59" s="5" t="s">
        <v>12</v>
      </c>
      <c r="D59" s="10">
        <v>3.54166666666667E-2</v>
      </c>
      <c r="E59" s="10">
        <v>4.7761111111111108E-2</v>
      </c>
      <c r="F59" s="10">
        <f t="shared" si="4"/>
        <v>1.2344444444444408E-2</v>
      </c>
      <c r="H59" s="10">
        <v>3.1944444444444997E-2</v>
      </c>
      <c r="I59" s="25">
        <v>4.4732754629629633E-2</v>
      </c>
      <c r="J59" s="10">
        <f t="shared" si="6"/>
        <v>1.2788310185184636E-2</v>
      </c>
      <c r="L59" s="10">
        <v>2.6388888888888899E-2</v>
      </c>
      <c r="M59" s="25">
        <v>3.8970601851851853E-2</v>
      </c>
      <c r="N59" s="10">
        <f>M59-L59</f>
        <v>1.2581712962962954E-2</v>
      </c>
      <c r="P59" s="6">
        <f>(N59+J59+F59)/3</f>
        <v>1.2571489197530665E-2</v>
      </c>
    </row>
    <row r="60" spans="1:16" x14ac:dyDescent="0.3">
      <c r="A60" s="22" t="s">
        <v>30</v>
      </c>
      <c r="B60" s="22" t="s">
        <v>67</v>
      </c>
      <c r="C60" s="5" t="s">
        <v>3</v>
      </c>
      <c r="D60" s="10">
        <v>2.36111111111111E-2</v>
      </c>
      <c r="E60" s="5"/>
      <c r="F60" s="10"/>
      <c r="H60" s="10">
        <v>3.5416666666667498E-2</v>
      </c>
      <c r="I60" s="25">
        <v>4.8006018518518517E-2</v>
      </c>
      <c r="J60" s="10">
        <f t="shared" si="6"/>
        <v>1.2589351851851019E-2</v>
      </c>
      <c r="N60" s="5"/>
      <c r="P60" s="6">
        <f>(N60+J60+F60)/1</f>
        <v>1.2589351851851019E-2</v>
      </c>
    </row>
    <row r="61" spans="1:16" x14ac:dyDescent="0.3">
      <c r="A61" s="22" t="s">
        <v>30</v>
      </c>
      <c r="B61" s="22" t="s">
        <v>70</v>
      </c>
      <c r="C61" s="5" t="s">
        <v>2</v>
      </c>
      <c r="D61" s="10">
        <v>2.7777777777777801E-2</v>
      </c>
      <c r="E61" s="10">
        <v>4.0357523148148146E-2</v>
      </c>
      <c r="F61" s="10">
        <f t="shared" ref="F61:F66" si="7">E61-D61</f>
        <v>1.2579745370370345E-2</v>
      </c>
      <c r="H61" s="10">
        <v>3.2638888888889502E-2</v>
      </c>
      <c r="I61" s="25">
        <v>4.5741087962962966E-2</v>
      </c>
      <c r="J61" s="10">
        <f t="shared" si="6"/>
        <v>1.3102199074073465E-2</v>
      </c>
      <c r="N61" s="5"/>
      <c r="P61" s="6">
        <f>(N61+J61+F61)/2</f>
        <v>1.2840972222221905E-2</v>
      </c>
    </row>
    <row r="62" spans="1:16" x14ac:dyDescent="0.3">
      <c r="A62" s="22" t="s">
        <v>34</v>
      </c>
      <c r="B62" s="22" t="s">
        <v>66</v>
      </c>
      <c r="C62" s="5" t="s">
        <v>13</v>
      </c>
      <c r="D62" s="26">
        <v>3.6111111111111101E-2</v>
      </c>
      <c r="E62" s="26">
        <v>4.8812152777777777E-2</v>
      </c>
      <c r="F62" s="26">
        <f t="shared" si="7"/>
        <v>1.2701041666666676E-2</v>
      </c>
      <c r="H62" s="26">
        <v>3.3333333333333999E-2</v>
      </c>
      <c r="I62" s="26">
        <v>4.6413888888888893E-2</v>
      </c>
      <c r="J62" s="10">
        <f t="shared" si="6"/>
        <v>1.3080555555554894E-2</v>
      </c>
      <c r="L62" s="10">
        <v>2.70833333333333E-2</v>
      </c>
      <c r="M62" s="25">
        <v>3.9891898148148149E-2</v>
      </c>
      <c r="N62" s="10">
        <f>M62-L62</f>
        <v>1.2808564814814849E-2</v>
      </c>
      <c r="P62" s="6">
        <f>(N62+J62+F62)/3</f>
        <v>1.2863387345678807E-2</v>
      </c>
    </row>
    <row r="63" spans="1:16" x14ac:dyDescent="0.3">
      <c r="A63" s="22" t="s">
        <v>29</v>
      </c>
      <c r="B63" s="22" t="s">
        <v>64</v>
      </c>
      <c r="C63" s="5" t="s">
        <v>63</v>
      </c>
      <c r="D63" s="26">
        <v>3.8888888888888903E-2</v>
      </c>
      <c r="E63" s="26">
        <v>5.1768287037037036E-2</v>
      </c>
      <c r="F63" s="26">
        <f t="shared" si="7"/>
        <v>1.2879398148148133E-2</v>
      </c>
      <c r="H63" s="26">
        <v>3.4027777777778503E-2</v>
      </c>
      <c r="I63" s="26">
        <v>4.739074074074074E-2</v>
      </c>
      <c r="J63" s="10">
        <f t="shared" si="6"/>
        <v>1.3362962962962237E-2</v>
      </c>
      <c r="L63" s="10">
        <v>2.9861111111111099E-2</v>
      </c>
      <c r="M63" s="32">
        <v>4.2719212962962966E-2</v>
      </c>
      <c r="N63" s="10">
        <f>M63-L63</f>
        <v>1.2858101851851867E-2</v>
      </c>
      <c r="P63" s="6">
        <f>(N63+J63+F63)/3</f>
        <v>1.3033487654320747E-2</v>
      </c>
    </row>
    <row r="64" spans="1:16" x14ac:dyDescent="0.3">
      <c r="A64" s="22" t="s">
        <v>34</v>
      </c>
      <c r="B64" s="22" t="s">
        <v>64</v>
      </c>
      <c r="C64" s="5" t="s">
        <v>35</v>
      </c>
      <c r="D64" s="26">
        <v>3.6805555555555598E-2</v>
      </c>
      <c r="E64" s="26">
        <v>4.9724537037037032E-2</v>
      </c>
      <c r="F64" s="26">
        <f t="shared" si="7"/>
        <v>1.2918981481481434E-2</v>
      </c>
      <c r="H64" s="26">
        <v>3.4722222222223001E-2</v>
      </c>
      <c r="I64" s="26">
        <v>4.8006018518518517E-2</v>
      </c>
      <c r="J64" s="10">
        <f t="shared" si="6"/>
        <v>1.3283796296295516E-2</v>
      </c>
      <c r="L64" s="10">
        <v>2.7777777777777801E-2</v>
      </c>
      <c r="M64" s="25">
        <v>4.0718055555555556E-2</v>
      </c>
      <c r="N64" s="10">
        <f>M64-L64</f>
        <v>1.2940277777777755E-2</v>
      </c>
      <c r="P64" s="6">
        <f>(N64+J64+F64)/3</f>
        <v>1.3047685185184904E-2</v>
      </c>
    </row>
    <row r="65" spans="1:16" x14ac:dyDescent="0.3">
      <c r="A65" s="22" t="s">
        <v>30</v>
      </c>
      <c r="B65" s="22" t="s">
        <v>69</v>
      </c>
      <c r="C65" s="5" t="s">
        <v>81</v>
      </c>
      <c r="D65" s="1"/>
      <c r="E65" s="26">
        <v>1.3222685185185185E-2</v>
      </c>
      <c r="F65" s="26">
        <f t="shared" si="7"/>
        <v>1.3222685185185185E-2</v>
      </c>
      <c r="H65" s="26"/>
      <c r="I65" s="1"/>
      <c r="J65" s="10">
        <v>1.3118055555555556E-2</v>
      </c>
      <c r="L65" s="5"/>
      <c r="M65" s="13"/>
      <c r="N65" s="5"/>
      <c r="P65" s="6">
        <f>(N65+J65+F65)/2</f>
        <v>1.317037037037037E-2</v>
      </c>
    </row>
    <row r="66" spans="1:16" x14ac:dyDescent="0.3">
      <c r="A66" s="22" t="s">
        <v>58</v>
      </c>
      <c r="B66" s="22" t="s">
        <v>69</v>
      </c>
      <c r="C66" s="5" t="s">
        <v>28</v>
      </c>
      <c r="D66" s="26">
        <v>4.0972222222222202E-2</v>
      </c>
      <c r="E66" s="26">
        <v>5.4766203703703699E-2</v>
      </c>
      <c r="F66" s="26">
        <f t="shared" si="7"/>
        <v>1.3793981481481497E-2</v>
      </c>
      <c r="H66" s="1"/>
      <c r="I66" s="1"/>
      <c r="J66" s="5"/>
      <c r="L66" s="5"/>
      <c r="M66" s="13"/>
      <c r="N66" s="5"/>
      <c r="P66" s="6">
        <f>(N66+J66+F66)/1</f>
        <v>1.3793981481481497E-2</v>
      </c>
    </row>
  </sheetData>
  <sortState ref="A2:P64">
    <sortCondition ref="P2:P64"/>
  </sortState>
  <mergeCells count="3">
    <mergeCell ref="L3:N3"/>
    <mergeCell ref="H3:J3"/>
    <mergeCell ref="D3:F3"/>
  </mergeCells>
  <pageMargins left="0.31496062992125984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1.TEST SONUÇ</vt:lpstr>
      <vt:lpstr>2.TEST SONUÇ</vt:lpstr>
      <vt:lpstr>3. TEST SONUÇ</vt:lpstr>
      <vt:lpstr>TOPLU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 CKAYA</cp:lastModifiedBy>
  <cp:lastPrinted>2020-02-01T07:55:14Z</cp:lastPrinted>
  <dcterms:created xsi:type="dcterms:W3CDTF">2020-01-27T11:20:36Z</dcterms:created>
  <dcterms:modified xsi:type="dcterms:W3CDTF">2020-02-04T11:11:08Z</dcterms:modified>
</cp:coreProperties>
</file>